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lboring\Documents\Monthly Reports-Charts\"/>
    </mc:Choice>
  </mc:AlternateContent>
  <bookViews>
    <workbookView xWindow="-15" yWindow="4155" windowWidth="18090" windowHeight="4185"/>
  </bookViews>
  <sheets>
    <sheet name="FY15-16 YTD Perf Rep" sheetId="2" r:id="rId1"/>
    <sheet name="Activity 15-16" sheetId="3" r:id="rId2"/>
    <sheet name="3-Yr Data" sheetId="4" r:id="rId3"/>
    <sheet name="Rollovers" sheetId="7" r:id="rId4"/>
    <sheet name="Accidents" sheetId="8" r:id="rId5"/>
    <sheet name="Total Time" sheetId="9" r:id="rId6"/>
    <sheet name="Survey Cards" sheetId="5" r:id="rId7"/>
  </sheets>
  <externalReferences>
    <externalReference r:id="rId8"/>
  </externalReferences>
  <calcPr calcId="152511"/>
</workbook>
</file>

<file path=xl/calcChain.xml><?xml version="1.0" encoding="utf-8"?>
<calcChain xmlns="http://schemas.openxmlformats.org/spreadsheetml/2006/main">
  <c r="G41" i="7" l="1"/>
  <c r="F41" i="7"/>
  <c r="E41" i="7"/>
  <c r="D41" i="7"/>
  <c r="C41" i="7"/>
  <c r="Q26" i="4"/>
  <c r="Q51" i="4"/>
  <c r="Q46" i="4"/>
  <c r="Q40" i="4"/>
  <c r="Q34" i="4"/>
  <c r="Q28" i="4"/>
  <c r="Q24" i="4"/>
  <c r="Q18" i="4"/>
  <c r="Q14" i="4"/>
  <c r="Q9" i="4"/>
  <c r="Q5" i="4"/>
  <c r="D51" i="4" l="1"/>
  <c r="E51" i="4"/>
  <c r="D46" i="4"/>
  <c r="E46" i="4"/>
  <c r="E40" i="4"/>
  <c r="Q52" i="4"/>
  <c r="Q47" i="4"/>
  <c r="Q41" i="4"/>
  <c r="Q35" i="4"/>
  <c r="Q29" i="4"/>
  <c r="Q25" i="4"/>
  <c r="Q19" i="4"/>
  <c r="Q15" i="4"/>
  <c r="Q10" i="4"/>
  <c r="Q6" i="4"/>
  <c r="D40" i="4"/>
  <c r="E34" i="4"/>
  <c r="D34" i="4"/>
  <c r="E28" i="4"/>
  <c r="D28" i="4"/>
  <c r="E24" i="4"/>
  <c r="D24" i="4"/>
  <c r="E18" i="4"/>
  <c r="D18" i="4"/>
  <c r="E14" i="4"/>
  <c r="D14" i="4"/>
  <c r="D5" i="4"/>
  <c r="Q16" i="4"/>
  <c r="P16" i="4"/>
  <c r="O16" i="4"/>
  <c r="N16" i="4"/>
  <c r="M16" i="4"/>
  <c r="L16" i="4"/>
  <c r="K16" i="4"/>
  <c r="J16" i="4"/>
  <c r="I16" i="4"/>
  <c r="H16" i="4"/>
  <c r="G16" i="4"/>
  <c r="F16" i="4"/>
  <c r="E16" i="4"/>
  <c r="D16" i="4"/>
  <c r="P15" i="4"/>
  <c r="E9" i="4"/>
  <c r="D9" i="4"/>
  <c r="E5" i="4"/>
  <c r="D53" i="4"/>
  <c r="E53" i="4"/>
  <c r="F53" i="4"/>
  <c r="G53" i="4"/>
  <c r="H53" i="4"/>
  <c r="I53" i="4"/>
  <c r="J53" i="4"/>
  <c r="K53" i="4"/>
  <c r="L53" i="4"/>
  <c r="M53" i="4"/>
  <c r="N53" i="4"/>
  <c r="O53" i="4"/>
  <c r="P35" i="4"/>
  <c r="P51" i="4" l="1"/>
  <c r="P46" i="4"/>
  <c r="P40" i="4"/>
  <c r="P34" i="4"/>
  <c r="P28" i="4"/>
  <c r="P24" i="4"/>
  <c r="P18" i="4"/>
  <c r="P14" i="4"/>
  <c r="P9" i="4"/>
  <c r="P5" i="4"/>
  <c r="Q7" i="4"/>
  <c r="P7" i="4"/>
  <c r="O7" i="4"/>
  <c r="N7" i="4"/>
  <c r="M7" i="4"/>
  <c r="L7" i="4"/>
  <c r="K7" i="4"/>
  <c r="J7" i="4"/>
  <c r="I7" i="4"/>
  <c r="H7" i="4"/>
  <c r="G7" i="4"/>
  <c r="F7" i="4"/>
  <c r="E7" i="4"/>
  <c r="D7" i="4"/>
  <c r="P25" i="4" l="1"/>
  <c r="P10" i="4"/>
  <c r="D42" i="4"/>
  <c r="E42" i="4"/>
  <c r="F42" i="4"/>
  <c r="G42" i="4"/>
  <c r="H42" i="4"/>
  <c r="I42" i="4"/>
  <c r="J42" i="4"/>
  <c r="K42" i="4"/>
  <c r="L42" i="4"/>
  <c r="M42" i="4"/>
  <c r="N42" i="4"/>
  <c r="O42" i="4"/>
  <c r="P42" i="4"/>
  <c r="Q42" i="4"/>
  <c r="Q53" i="4"/>
  <c r="P53" i="4"/>
  <c r="Q48" i="4"/>
  <c r="P48" i="4"/>
  <c r="O48" i="4"/>
  <c r="N48" i="4"/>
  <c r="M48" i="4"/>
  <c r="L48" i="4"/>
  <c r="K48" i="4"/>
  <c r="J48" i="4"/>
  <c r="I48" i="4"/>
  <c r="H48" i="4"/>
  <c r="G48" i="4"/>
  <c r="F48" i="4"/>
  <c r="E48" i="4"/>
  <c r="D48" i="4"/>
  <c r="Q36" i="4"/>
  <c r="P36" i="4"/>
  <c r="O36" i="4"/>
  <c r="N36" i="4"/>
  <c r="M36" i="4"/>
  <c r="L36" i="4"/>
  <c r="K36" i="4"/>
  <c r="J36" i="4"/>
  <c r="I36" i="4"/>
  <c r="H36" i="4"/>
  <c r="G36" i="4"/>
  <c r="F36" i="4"/>
  <c r="E36" i="4"/>
  <c r="D36" i="4"/>
  <c r="Q30" i="4"/>
  <c r="P30" i="4"/>
  <c r="O30" i="4"/>
  <c r="N30" i="4"/>
  <c r="M30" i="4"/>
  <c r="L30" i="4"/>
  <c r="K30" i="4"/>
  <c r="J30" i="4"/>
  <c r="I30" i="4"/>
  <c r="H30" i="4"/>
  <c r="G30" i="4"/>
  <c r="F30" i="4"/>
  <c r="E30" i="4"/>
  <c r="D30" i="4"/>
  <c r="P26" i="4"/>
  <c r="O26" i="4"/>
  <c r="N26" i="4"/>
  <c r="M26" i="4"/>
  <c r="L26" i="4"/>
  <c r="K26" i="4"/>
  <c r="J26" i="4"/>
  <c r="I26" i="4"/>
  <c r="H26" i="4"/>
  <c r="G26" i="4"/>
  <c r="F26" i="4"/>
  <c r="E26" i="4"/>
  <c r="D26" i="4"/>
  <c r="Q20" i="4"/>
  <c r="P20" i="4"/>
  <c r="O20" i="4"/>
  <c r="N20" i="4"/>
  <c r="M20" i="4"/>
  <c r="L20" i="4"/>
  <c r="K20" i="4"/>
  <c r="J20" i="4"/>
  <c r="I20" i="4"/>
  <c r="H20" i="4"/>
  <c r="G20" i="4"/>
  <c r="F20" i="4"/>
  <c r="E20" i="4"/>
  <c r="D20" i="4"/>
  <c r="Q11" i="4"/>
  <c r="P11" i="4"/>
  <c r="O11" i="4"/>
  <c r="N11" i="4"/>
  <c r="M11" i="4"/>
  <c r="L11" i="4"/>
  <c r="K11" i="4"/>
  <c r="J11" i="4"/>
  <c r="I11" i="4"/>
  <c r="H11" i="4"/>
  <c r="G11" i="4"/>
  <c r="F11" i="4"/>
  <c r="E11" i="4"/>
  <c r="D11" i="4"/>
  <c r="R15" i="3"/>
  <c r="Q15" i="3"/>
  <c r="R14" i="3"/>
  <c r="Q14" i="3"/>
  <c r="R13" i="3"/>
  <c r="Q13" i="3"/>
  <c r="R12" i="3"/>
  <c r="Q12" i="3"/>
  <c r="R11" i="3"/>
  <c r="Q11" i="3"/>
  <c r="R10" i="3"/>
  <c r="Q10" i="3"/>
  <c r="R9" i="3"/>
  <c r="Q9" i="3"/>
  <c r="R8" i="3"/>
  <c r="Q8" i="3"/>
  <c r="R7" i="3"/>
  <c r="Q7" i="3"/>
  <c r="R6" i="3"/>
  <c r="Q6" i="3"/>
  <c r="P52" i="4" l="1"/>
  <c r="P19" i="4"/>
  <c r="P41" i="4"/>
  <c r="P47" i="4"/>
  <c r="P29" i="4"/>
  <c r="P6" i="4"/>
  <c r="C21" i="7"/>
  <c r="G21" i="7"/>
  <c r="D21" i="7"/>
  <c r="F21" i="7"/>
  <c r="E21" i="7"/>
</calcChain>
</file>

<file path=xl/sharedStrings.xml><?xml version="1.0" encoding="utf-8"?>
<sst xmlns="http://schemas.openxmlformats.org/spreadsheetml/2006/main" count="366" uniqueCount="283">
  <si>
    <t>Elevator Bureau Performance Report</t>
  </si>
  <si>
    <t>June</t>
  </si>
  <si>
    <t>Goal/Obj #</t>
  </si>
  <si>
    <t>Objective</t>
  </si>
  <si>
    <t>Standard</t>
  </si>
  <si>
    <t>Actual YTD</t>
  </si>
  <si>
    <t>Status</t>
  </si>
  <si>
    <t>Comments</t>
  </si>
  <si>
    <t># safety meetings with each traveling amusement company with 15 or more rides at a single location.</t>
  </si>
  <si>
    <t>At least 1</t>
  </si>
  <si>
    <t># operational checks with each traveling amusement company with 15 or more rides that play 4 or more days at a single location.</t>
  </si>
  <si>
    <t># agricultural fair partners performing operational checks and collecting non-reportable accident information.</t>
  </si>
  <si>
    <t>At least 9</t>
  </si>
  <si>
    <t>Consistent and thorough amusement device inspections at all locations in North Carolina.</t>
  </si>
  <si>
    <t>Written standard operating procedures on all key processes</t>
  </si>
  <si>
    <t>In Progress</t>
  </si>
  <si>
    <t>Provide information to amusement companies and the public on amusement device inspection findings.</t>
  </si>
  <si>
    <t>Conduct bureau Safety and Health Committee meetings quarterly.</t>
  </si>
  <si>
    <t>At least quarterly</t>
  </si>
  <si>
    <t>Site inspections are conducted of Bureau controlled spaces in accordance with the Safety and Health Policies using appropriate reporting forms.</t>
  </si>
  <si>
    <t>Safety and Health Policy 9 is reviewed with supervisors and staff.</t>
  </si>
  <si>
    <t>Annually</t>
  </si>
  <si>
    <t>Follow prescribed procedures for investigating and reporting injuries, occupational illnesses, violence or criminal activity.</t>
  </si>
  <si>
    <t>Investigate and report as required by policy</t>
  </si>
  <si>
    <t>YTD Status</t>
  </si>
  <si>
    <t>Meeting or exceeding standard</t>
  </si>
  <si>
    <t>Not meeting standard</t>
  </si>
  <si>
    <t>Objective on hold or no longer viable</t>
  </si>
  <si>
    <t>July</t>
  </si>
  <si>
    <t>Aug</t>
  </si>
  <si>
    <t>Sept</t>
  </si>
  <si>
    <t>Oct</t>
  </si>
  <si>
    <t>Nov</t>
  </si>
  <si>
    <t>Dec</t>
  </si>
  <si>
    <t>Jan</t>
  </si>
  <si>
    <t>Feb</t>
  </si>
  <si>
    <t>Mar</t>
  </si>
  <si>
    <t>Apr</t>
  </si>
  <si>
    <t>May</t>
  </si>
  <si>
    <t>Yr Total</t>
  </si>
  <si>
    <t>Average</t>
  </si>
  <si>
    <t>Applications for New Installations</t>
  </si>
  <si>
    <t>Applications for Repairs/Alterations</t>
  </si>
  <si>
    <t>New Inspections</t>
  </si>
  <si>
    <t>New Compliance Inspections</t>
  </si>
  <si>
    <t>Routine Inspections</t>
  </si>
  <si>
    <t>Routine Compliance Inspections</t>
  </si>
  <si>
    <t>Incidents/Accidents Reported</t>
  </si>
  <si>
    <t>Location Notices Scheduled</t>
  </si>
  <si>
    <t>Amusement Inspections</t>
  </si>
  <si>
    <t xml:space="preserve">Amusement Devices </t>
  </si>
  <si>
    <t xml:space="preserve">Elevator Bureau - Monthly Activity Report </t>
  </si>
  <si>
    <t>Avg</t>
  </si>
  <si>
    <t>Applications</t>
  </si>
  <si>
    <t>13-'14 New</t>
  </si>
  <si>
    <t>13-'14 Repair/Alterations</t>
  </si>
  <si>
    <t>13-'14 Routine</t>
  </si>
  <si>
    <t>13-'14 Routine Compliances</t>
  </si>
  <si>
    <t>Incidents/Accidents</t>
  </si>
  <si>
    <t>13-'14</t>
  </si>
  <si>
    <t>Amusement Devices</t>
  </si>
  <si>
    <t>14-'15</t>
  </si>
  <si>
    <t>14-'15 New</t>
  </si>
  <si>
    <t>14-'15 Repair/Alterations</t>
  </si>
  <si>
    <t>14-'15 Routine</t>
  </si>
  <si>
    <t>14-'15 Routine Compliances</t>
  </si>
  <si>
    <t xml:space="preserve">14-'15 </t>
  </si>
  <si>
    <t>Investigated</t>
  </si>
  <si>
    <t>Inspector</t>
  </si>
  <si>
    <t>County</t>
  </si>
  <si>
    <t>Name of Injured</t>
  </si>
  <si>
    <t>Location</t>
  </si>
  <si>
    <t>Owner</t>
  </si>
  <si>
    <r>
      <rPr>
        <b/>
        <i/>
        <sz val="11"/>
        <color indexed="8"/>
        <rFont val="Arial"/>
        <family val="2"/>
      </rPr>
      <t>Fiscal Yr:</t>
    </r>
    <r>
      <rPr>
        <i/>
        <sz val="11"/>
        <color indexed="8"/>
        <rFont val="Arial"/>
        <family val="2"/>
      </rPr>
      <t xml:space="preserve">    </t>
    </r>
  </si>
  <si>
    <t>Supervisor</t>
  </si>
  <si>
    <t>Total</t>
  </si>
  <si>
    <t>[0-&gt;365]</t>
  </si>
  <si>
    <t>[1 yr]+</t>
  </si>
  <si>
    <t>Current</t>
  </si>
  <si>
    <t>31-60</t>
  </si>
  <si>
    <t>61-90</t>
  </si>
  <si>
    <t>91-120</t>
  </si>
  <si>
    <t>121+</t>
  </si>
  <si>
    <t xml:space="preserve">DANNY CANNON </t>
  </si>
  <si>
    <t xml:space="preserve">HOYLE HOFFMAN </t>
  </si>
  <si>
    <t xml:space="preserve">PRESTON WHITE </t>
  </si>
  <si>
    <t xml:space="preserve">PATRICK HELTON </t>
  </si>
  <si>
    <t xml:space="preserve">DON CHAPMAN </t>
  </si>
  <si>
    <t xml:space="preserve">MIKE HOPPER </t>
  </si>
  <si>
    <t xml:space="preserve">KENNY GARNER </t>
  </si>
  <si>
    <t xml:space="preserve">STEVE BURRIS </t>
  </si>
  <si>
    <t xml:space="preserve">CASEY KIRKMAN </t>
  </si>
  <si>
    <t xml:space="preserve">TED WALL </t>
  </si>
  <si>
    <t xml:space="preserve">MARK COLE </t>
  </si>
  <si>
    <t xml:space="preserve">DARRELL DYE </t>
  </si>
  <si>
    <t xml:space="preserve">BILL WALLACE </t>
  </si>
  <si>
    <t xml:space="preserve">STEVE HARDIN </t>
  </si>
  <si>
    <t xml:space="preserve">RANDALL RABORN </t>
  </si>
  <si>
    <t xml:space="preserve">HENRY MOORE </t>
  </si>
  <si>
    <t xml:space="preserve">ROBERT MARTIN </t>
  </si>
  <si>
    <t xml:space="preserve">STEPHEN GREEN </t>
  </si>
  <si>
    <t xml:space="preserve">TERRY CARROLL </t>
  </si>
  <si>
    <t xml:space="preserve">BRANDON CARTER </t>
  </si>
  <si>
    <t xml:space="preserve">GRANVILLE HAYES </t>
  </si>
  <si>
    <t xml:space="preserve">JEFF COLE </t>
  </si>
  <si>
    <t xml:space="preserve">BART EVANS </t>
  </si>
  <si>
    <t xml:space="preserve">ERIC WHITE </t>
  </si>
  <si>
    <t xml:space="preserve">RUSTY JONES </t>
  </si>
  <si>
    <t xml:space="preserve">BARRY WILSON </t>
  </si>
  <si>
    <t xml:space="preserve">CAREY CREECH </t>
  </si>
  <si>
    <t xml:space="preserve">GENE LASSITER </t>
  </si>
  <si>
    <t xml:space="preserve">HAROLD WAGNER </t>
  </si>
  <si>
    <t>Grand Total</t>
  </si>
  <si>
    <t>Ranlo Baptist Church, Ganstonia</t>
  </si>
  <si>
    <t>Travel_Elev</t>
  </si>
  <si>
    <t>Field</t>
  </si>
  <si>
    <t>Amuse</t>
  </si>
  <si>
    <t>Travel_Amuse</t>
  </si>
  <si>
    <t>Annual</t>
  </si>
  <si>
    <t>Sick</t>
  </si>
  <si>
    <t>Comp</t>
  </si>
  <si>
    <t>Holiday</t>
  </si>
  <si>
    <t>Conf</t>
  </si>
  <si>
    <t xml:space="preserve"> </t>
  </si>
  <si>
    <t xml:space="preserve">CLAY KIRCHER </t>
  </si>
  <si>
    <t xml:space="preserve">JOEY HAZELRIGG </t>
  </si>
  <si>
    <t>ID</t>
  </si>
  <si>
    <t>36-KIRKMAN</t>
  </si>
  <si>
    <t>GUILFORD</t>
  </si>
  <si>
    <t>Wet N' Wild</t>
  </si>
  <si>
    <t>   </t>
  </si>
  <si>
    <t>July 1, 2015 through June 30, 2016</t>
  </si>
  <si>
    <t>Annual reports on violations by company</t>
  </si>
  <si>
    <t>Elevator Bureau - Monthly Activity Report (2015-2016)</t>
  </si>
  <si>
    <t>History Museum , Morganton</t>
  </si>
  <si>
    <t>The person was easy to work with.</t>
  </si>
  <si>
    <t>7.1.15</t>
  </si>
  <si>
    <t>Glen Royal Mill, Wake Forest</t>
  </si>
  <si>
    <t>Barry was very polite, professional and patient.  He answered all my questions and showed me the process.</t>
  </si>
  <si>
    <t>7.7.15</t>
  </si>
  <si>
    <t>Flow Harris, Concord</t>
  </si>
  <si>
    <t>Arrived on time was very pleasant and friendly.</t>
  </si>
  <si>
    <t>Almand's Drug Store, Scotland Neck</t>
  </si>
  <si>
    <t>Excellent in every way</t>
  </si>
  <si>
    <t>7.10.15</t>
  </si>
  <si>
    <t>Sampson Community College, Clinton</t>
  </si>
  <si>
    <t>He did a great job</t>
  </si>
  <si>
    <t>First United Pres Church, Charlotte</t>
  </si>
  <si>
    <t>Professionism displayed along with constructive recommendation/assistance</t>
  </si>
  <si>
    <t>The Club at Longview, Waxhaw</t>
  </si>
  <si>
    <t>I appriciate his detail and his friendly manner</t>
  </si>
  <si>
    <t>First Baptist Church, Lenoir</t>
  </si>
  <si>
    <t>Sorry above comments were for Boiler inspection not Elevator. The elevator insp very good.</t>
  </si>
  <si>
    <t>7.13.15</t>
  </si>
  <si>
    <t>Very professional</t>
  </si>
  <si>
    <t>Universal Forest Products, Burlington</t>
  </si>
  <si>
    <t>Helped vs find that otis svcs tec was not coming as often as they said</t>
  </si>
  <si>
    <t>First Baptist Church of Weddington, Weddington</t>
  </si>
  <si>
    <t>Always so friendly and helpful</t>
  </si>
  <si>
    <t>7.14.15</t>
  </si>
  <si>
    <t>Wylie Bldg, Spruce Pine</t>
  </si>
  <si>
    <t>We heard the lift going up &amp; down and assumed the inspector was here, but we never saw him</t>
  </si>
  <si>
    <t>Tribute Properties, Wilmington</t>
  </si>
  <si>
    <t>Mr. Carroll is always very pleasant to work with.</t>
  </si>
  <si>
    <t>7.21.15</t>
  </si>
  <si>
    <t>Parkway Presbyterian Church, Winston-Salem</t>
  </si>
  <si>
    <t>I was out on vacation when the elevator was inspected.</t>
  </si>
  <si>
    <t>7.23.15</t>
  </si>
  <si>
    <t>Textile Products, Salisbury</t>
  </si>
  <si>
    <t>He was extremely nice.</t>
  </si>
  <si>
    <t>Comfort Inn, Dunn</t>
  </si>
  <si>
    <t>We appreciate your help and thanks for correct us.</t>
  </si>
  <si>
    <t>7.24.15</t>
  </si>
  <si>
    <t>Anchorage Inn</t>
  </si>
  <si>
    <t>Keep up the good work.</t>
  </si>
  <si>
    <t>7.25.15</t>
  </si>
  <si>
    <t>Metropolitan Realty Company, LLC, Charlotte</t>
  </si>
  <si>
    <t>Very pleasant, professional</t>
  </si>
  <si>
    <t>7.28.15</t>
  </si>
  <si>
    <t>Z.V. Pate, Inc., Laurel Hill</t>
  </si>
  <si>
    <t>The store is vacant we just maintain the elevator for our access.</t>
  </si>
  <si>
    <t>Listed by Investigation Date [newest first], then Accident County</t>
  </si>
  <si>
    <t>38-RABORN</t>
  </si>
  <si>
    <t>MECKLENBURG</t>
  </si>
  <si>
    <t>Charlotte Douglas Int Airport</t>
  </si>
  <si>
    <t>City of Charlotte</t>
  </si>
  <si>
    <t>37-HOPPER</t>
  </si>
  <si>
    <t xml:space="preserve">GARY YARBROUGH </t>
  </si>
  <si>
    <t>15-16' New</t>
  </si>
  <si>
    <t>15-16' Repair/Alterations</t>
  </si>
  <si>
    <t xml:space="preserve">15-16' </t>
  </si>
  <si>
    <t>15-16' Routine Compliances</t>
  </si>
  <si>
    <t>15-16' Routine</t>
  </si>
  <si>
    <t>15-16' New Compliances</t>
  </si>
  <si>
    <t>14-'15 New Compliances</t>
  </si>
  <si>
    <t>13-'14 New Compliances</t>
  </si>
  <si>
    <t>Lee, Lenoir, Cleveland, Onslow,  Cabarrus, Davidson, Iredell, Pitt, Duplin, Hickory, Wilkes, Rowan, Cumberland, Dixie Classic, Mountain State, Wayne, Wilson</t>
  </si>
  <si>
    <t>Ongoing</t>
  </si>
  <si>
    <t># inspectors with no routine elevator inspections older than 30 days of the date of the annual inspection.</t>
  </si>
  <si>
    <t xml:space="preserve">Inspector Time Report - 8/1/2015 to 8/31/2015            [run 09/01/2015] </t>
  </si>
  <si>
    <t>14-COLE</t>
  </si>
  <si>
    <t>DURHAM</t>
  </si>
  <si>
    <t xml:space="preserve">MRS. RAY </t>
  </si>
  <si>
    <t>DURHAM CO. JUSTICE CENTER</t>
  </si>
  <si>
    <t xml:space="preserve">Denise Foltz </t>
  </si>
  <si>
    <t>Durham Co. Justice Center</t>
  </si>
  <si>
    <t>Durham County</t>
  </si>
  <si>
    <t xml:space="preserve">James Richardson </t>
  </si>
  <si>
    <t>ROCKINGHAM</t>
  </si>
  <si>
    <t xml:space="preserve">CLAIRE SMOTHERS </t>
  </si>
  <si>
    <t>ANNIE PENN HOSPITAL</t>
  </si>
  <si>
    <t>25-GARNER</t>
  </si>
  <si>
    <t xml:space="preserve">RAY JOHNSON </t>
  </si>
  <si>
    <t>WET AND WILD WATER PARK</t>
  </si>
  <si>
    <t>SAME</t>
  </si>
  <si>
    <t xml:space="preserve">Sidney Austin </t>
  </si>
  <si>
    <t>CMC</t>
  </si>
  <si>
    <t xml:space="preserve">Patricia Lee Thomas </t>
  </si>
  <si>
    <t>43-CARROLL</t>
  </si>
  <si>
    <t>NEW HANOVER</t>
  </si>
  <si>
    <t xml:space="preserve">ALEX JAMES </t>
  </si>
  <si>
    <t>JUNGLE RAPIDS</t>
  </si>
  <si>
    <t>WRIGHTSVILLE FARMS MANAGEMENT</t>
  </si>
  <si>
    <t xml:space="preserve">Juarez Garcia </t>
  </si>
  <si>
    <t xml:space="preserve">Brittany Huges </t>
  </si>
  <si>
    <t>Total records listed:  10</t>
  </si>
  <si>
    <t>Days between last inspection and 09/01/2015</t>
  </si>
  <si>
    <t xml:space="preserve">[Last Inspection Types 1, 2, 3, and 5] </t>
  </si>
  <si>
    <t xml:space="preserve">WESLEY TART </t>
  </si>
  <si>
    <t xml:space="preserve">GEORGE OFFE </t>
  </si>
  <si>
    <t>Required:  July (0), August (0)</t>
  </si>
  <si>
    <t>In progress - Gary Evans (37 out of 60 modules complete)</t>
  </si>
  <si>
    <t xml:space="preserve">Henegar Total </t>
  </si>
  <si>
    <t xml:space="preserve">Essick Total </t>
  </si>
  <si>
    <t xml:space="preserve">Grindstaff Total </t>
  </si>
  <si>
    <t xml:space="preserve">Tart Total </t>
  </si>
  <si>
    <t xml:space="preserve">Clements Total </t>
  </si>
  <si>
    <t>City of Monroe</t>
  </si>
  <si>
    <t>No repairs needed</t>
  </si>
  <si>
    <t>8.5.15</t>
  </si>
  <si>
    <t>Bethany United Methodist Church</t>
  </si>
  <si>
    <t>We did not know of the inspection until the bill was received.  This was our first experience - New Elevator.  In the future please call Denise Mann at the number provided on reverse side of this card</t>
  </si>
  <si>
    <t>Mason Boro Baptist Church</t>
  </si>
  <si>
    <t>I did not meet w/the inspector</t>
  </si>
  <si>
    <t>University of Mount Olive</t>
  </si>
  <si>
    <t>The Inspector was a pleasure to work with.</t>
  </si>
  <si>
    <t>K Central LLC</t>
  </si>
  <si>
    <t>none</t>
  </si>
  <si>
    <t>Trinity Lutheran Church</t>
  </si>
  <si>
    <t>Steve is great!</t>
  </si>
  <si>
    <t>8.10.15</t>
  </si>
  <si>
    <t>Aldersgate UMC</t>
  </si>
  <si>
    <t>Masonic Lodge #244</t>
  </si>
  <si>
    <t>Inspector Burris has always been professional in his duties.  He always explains what he doing including problems that require the calling of our elevator maintainance company for violations repair.</t>
  </si>
  <si>
    <t>8.11.15</t>
  </si>
  <si>
    <t>Office Biz Friendly, LLC</t>
  </si>
  <si>
    <t>Mr. Hopper was very helpful &amp; exceedingly patient with our questions.</t>
  </si>
  <si>
    <t>Van Winkle Law Firm</t>
  </si>
  <si>
    <t>The inspector told me that the report would be sent to southern elevator, but was not.  I have taken action to correct the write-ups. Thanks</t>
  </si>
  <si>
    <t>Pierce Group Benefits</t>
  </si>
  <si>
    <t>I was not the initial contact for the inspector.  He may have given the initial person his credentials and provided an explanation.</t>
  </si>
  <si>
    <t>Louisburg United Methodist Church</t>
  </si>
  <si>
    <t>Excellent….always pleasant, easy to work with, flexible.</t>
  </si>
  <si>
    <t>Hilltop House, LLC</t>
  </si>
  <si>
    <t>I did not see the inspector during his visit.</t>
  </si>
  <si>
    <t>8.21.15</t>
  </si>
  <si>
    <t>Casa Del Playa</t>
  </si>
  <si>
    <t>I did not see inspector</t>
  </si>
  <si>
    <t>8.24.15</t>
  </si>
  <si>
    <t>Piedmont Chemical Ind</t>
  </si>
  <si>
    <t>Very pleasant fellow.</t>
  </si>
  <si>
    <t>8.25.15</t>
  </si>
  <si>
    <t>Salisbury Square Antiques</t>
  </si>
  <si>
    <t>Very impressed by his professionalism kindness and went above the norm to be respectful.  Job well done.</t>
  </si>
  <si>
    <t>Roxboro Community School</t>
  </si>
  <si>
    <t>Our inspector offered a refresher on anything we had questions about and he also took the time to explain why each step was necessary to ensure proper operation &amp; safety.  Very professional.</t>
  </si>
  <si>
    <t>Ebenezer Lutheran Church</t>
  </si>
  <si>
    <t xml:space="preserve">Man was so nice and very professional and knows what he is doing. </t>
  </si>
  <si>
    <t>Linville Road Assoc</t>
  </si>
  <si>
    <t>Had a monogrammed shirt but did not make contact until inspection was done.  Pulled in dropped off papers said doors are still slamming and walked out.</t>
  </si>
  <si>
    <t>Harvey Mansion</t>
  </si>
  <si>
    <t>I cannot answer these questions because the inspection is done before me or my staff arrives on location.</t>
  </si>
  <si>
    <t>8.28.15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</si>
</sst>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/yy"/>
    <numFmt numFmtId="165" formatCode="&quot;$&quot;#,##0.00"/>
  </numFmts>
  <fonts count="44" x14ac:knownFonts="1">
    <font>
      <sz val="11"/>
      <color theme="1"/>
      <name val="Calibri"/>
      <family val="2"/>
      <scheme val="minor"/>
    </font>
    <font>
      <sz val="11"/>
      <color indexed="8"/>
      <name val="Arial"/>
      <family val="2"/>
    </font>
    <font>
      <b/>
      <sz val="12"/>
      <color indexed="8"/>
      <name val="Arial"/>
      <family val="2"/>
    </font>
    <font>
      <b/>
      <i/>
      <sz val="12"/>
      <color indexed="8"/>
      <name val="Arial"/>
      <family val="2"/>
    </font>
    <font>
      <i/>
      <sz val="11"/>
      <color indexed="8"/>
      <name val="Arial"/>
      <family val="2"/>
    </font>
    <font>
      <b/>
      <i/>
      <sz val="11"/>
      <color indexed="8"/>
      <name val="Arial"/>
      <family val="2"/>
    </font>
    <font>
      <sz val="10"/>
      <color indexed="8"/>
      <name val="Arial"/>
      <family val="2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  <font>
      <sz val="10"/>
      <color rgb="FF00B050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b/>
      <u/>
      <sz val="11"/>
      <name val="Calibri"/>
      <family val="2"/>
      <scheme val="minor"/>
    </font>
    <font>
      <sz val="11"/>
      <name val="Calibri"/>
      <family val="2"/>
      <scheme val="minor"/>
    </font>
    <font>
      <sz val="14"/>
      <name val="Arial"/>
      <family val="2"/>
    </font>
    <font>
      <b/>
      <sz val="10"/>
      <name val="Arial"/>
      <family val="2"/>
    </font>
    <font>
      <b/>
      <sz val="1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Calibri"/>
      <family val="2"/>
      <scheme val="minor"/>
    </font>
    <font>
      <sz val="12"/>
      <name val="Calibri"/>
      <family val="2"/>
      <scheme val="minor"/>
    </font>
    <font>
      <sz val="10"/>
      <name val="Arial"/>
    </font>
    <font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sz val="7.5"/>
      <color theme="1"/>
      <name val="Calibri"/>
      <family val="2"/>
      <scheme val="minor"/>
    </font>
    <font>
      <u/>
      <sz val="12"/>
      <color theme="10"/>
      <name val="Calibri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4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8DC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6">
    <xf numFmtId="0" fontId="0" fillId="0" borderId="0"/>
    <xf numFmtId="0" fontId="17" fillId="0" borderId="0" applyNumberFormat="0" applyFill="0" applyBorder="0" applyAlignment="0" applyProtection="0">
      <alignment vertical="top"/>
      <protection locked="0"/>
    </xf>
    <xf numFmtId="0" fontId="11" fillId="0" borderId="0"/>
    <xf numFmtId="0" fontId="20" fillId="0" borderId="0"/>
    <xf numFmtId="0" fontId="22" fillId="0" borderId="0" applyNumberFormat="0" applyFill="0" applyBorder="0" applyAlignment="0" applyProtection="0"/>
    <xf numFmtId="0" fontId="23" fillId="0" borderId="31" applyNumberFormat="0" applyFill="0" applyAlignment="0" applyProtection="0"/>
    <xf numFmtId="0" fontId="24" fillId="0" borderId="32" applyNumberFormat="0" applyFill="0" applyAlignment="0" applyProtection="0"/>
    <xf numFmtId="0" fontId="25" fillId="0" borderId="33" applyNumberFormat="0" applyFill="0" applyAlignment="0" applyProtection="0"/>
    <xf numFmtId="0" fontId="25" fillId="0" borderId="0" applyNumberFormat="0" applyFill="0" applyBorder="0" applyAlignment="0" applyProtection="0"/>
    <xf numFmtId="0" fontId="26" fillId="12" borderId="0" applyNumberFormat="0" applyBorder="0" applyAlignment="0" applyProtection="0"/>
    <xf numFmtId="0" fontId="27" fillId="13" borderId="0" applyNumberFormat="0" applyBorder="0" applyAlignment="0" applyProtection="0"/>
    <xf numFmtId="0" fontId="28" fillId="14" borderId="0" applyNumberFormat="0" applyBorder="0" applyAlignment="0" applyProtection="0"/>
    <xf numFmtId="0" fontId="29" fillId="15" borderId="34" applyNumberFormat="0" applyAlignment="0" applyProtection="0"/>
    <xf numFmtId="0" fontId="30" fillId="16" borderId="35" applyNumberFormat="0" applyAlignment="0" applyProtection="0"/>
    <xf numFmtId="0" fontId="31" fillId="16" borderId="34" applyNumberFormat="0" applyAlignment="0" applyProtection="0"/>
    <xf numFmtId="0" fontId="32" fillId="0" borderId="36" applyNumberFormat="0" applyFill="0" applyAlignment="0" applyProtection="0"/>
    <xf numFmtId="0" fontId="33" fillId="17" borderId="37" applyNumberFormat="0" applyAlignment="0" applyProtection="0"/>
    <xf numFmtId="0" fontId="34" fillId="0" borderId="0" applyNumberFormat="0" applyFill="0" applyBorder="0" applyAlignment="0" applyProtection="0"/>
    <xf numFmtId="0" fontId="21" fillId="18" borderId="38" applyNumberFormat="0" applyFont="0" applyAlignment="0" applyProtection="0"/>
    <xf numFmtId="0" fontId="35" fillId="0" borderId="0" applyNumberFormat="0" applyFill="0" applyBorder="0" applyAlignment="0" applyProtection="0"/>
    <xf numFmtId="0" fontId="36" fillId="0" borderId="39" applyNumberFormat="0" applyFill="0" applyAlignment="0" applyProtection="0"/>
    <xf numFmtId="0" fontId="37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1" borderId="0" applyNumberFormat="0" applyBorder="0" applyAlignment="0" applyProtection="0"/>
    <xf numFmtId="0" fontId="37" fillId="22" borderId="0" applyNumberFormat="0" applyBorder="0" applyAlignment="0" applyProtection="0"/>
    <xf numFmtId="0" fontId="37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5" borderId="0" applyNumberFormat="0" applyBorder="0" applyAlignment="0" applyProtection="0"/>
    <xf numFmtId="0" fontId="37" fillId="26" borderId="0" applyNumberFormat="0" applyBorder="0" applyAlignment="0" applyProtection="0"/>
    <xf numFmtId="0" fontId="37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29" borderId="0" applyNumberFormat="0" applyBorder="0" applyAlignment="0" applyProtection="0"/>
    <xf numFmtId="0" fontId="37" fillId="30" borderId="0" applyNumberFormat="0" applyBorder="0" applyAlignment="0" applyProtection="0"/>
    <xf numFmtId="0" fontId="37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33" borderId="0" applyNumberFormat="0" applyBorder="0" applyAlignment="0" applyProtection="0"/>
    <xf numFmtId="0" fontId="37" fillId="34" borderId="0" applyNumberFormat="0" applyBorder="0" applyAlignment="0" applyProtection="0"/>
    <xf numFmtId="0" fontId="37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37" fillId="38" borderId="0" applyNumberFormat="0" applyBorder="0" applyAlignment="0" applyProtection="0"/>
    <xf numFmtId="0" fontId="37" fillId="39" borderId="0" applyNumberFormat="0" applyBorder="0" applyAlignment="0" applyProtection="0"/>
    <xf numFmtId="0" fontId="21" fillId="40" borderId="0" applyNumberFormat="0" applyBorder="0" applyAlignment="0" applyProtection="0"/>
    <xf numFmtId="0" fontId="21" fillId="41" borderId="0" applyNumberFormat="0" applyBorder="0" applyAlignment="0" applyProtection="0"/>
    <xf numFmtId="0" fontId="37" fillId="42" borderId="0" applyNumberFormat="0" applyBorder="0" applyAlignment="0" applyProtection="0"/>
    <xf numFmtId="0" fontId="38" fillId="0" borderId="0" applyNumberFormat="0" applyFill="0" applyBorder="0" applyAlignment="0" applyProtection="0"/>
  </cellStyleXfs>
  <cellXfs count="236">
    <xf numFmtId="0" fontId="0" fillId="0" borderId="0" xfId="0"/>
    <xf numFmtId="0" fontId="1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14" fontId="3" fillId="0" borderId="1" xfId="0" applyNumberFormat="1" applyFont="1" applyBorder="1" applyAlignment="1">
      <alignment horizontal="center"/>
    </xf>
    <xf numFmtId="49" fontId="4" fillId="2" borderId="3" xfId="0" applyNumberFormat="1" applyFont="1" applyFill="1" applyBorder="1"/>
    <xf numFmtId="0" fontId="1" fillId="0" borderId="0" xfId="0" applyFont="1" applyBorder="1"/>
    <xf numFmtId="0" fontId="1" fillId="0" borderId="4" xfId="0" applyFont="1" applyBorder="1" applyAlignment="1">
      <alignment horizontal="center"/>
    </xf>
    <xf numFmtId="0" fontId="6" fillId="0" borderId="2" xfId="0" applyFont="1" applyBorder="1"/>
    <xf numFmtId="49" fontId="4" fillId="3" borderId="1" xfId="0" applyNumberFormat="1" applyFont="1" applyFill="1" applyBorder="1"/>
    <xf numFmtId="0" fontId="7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49" fontId="7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top"/>
    </xf>
    <xf numFmtId="49" fontId="6" fillId="0" borderId="1" xfId="0" applyNumberFormat="1" applyFont="1" applyBorder="1" applyAlignment="1">
      <alignment vertical="top" wrapText="1"/>
    </xf>
    <xf numFmtId="0" fontId="6" fillId="0" borderId="0" xfId="0" applyFont="1" applyBorder="1"/>
    <xf numFmtId="0" fontId="6" fillId="0" borderId="6" xfId="0" applyFont="1" applyBorder="1" applyAlignment="1">
      <alignment horizontal="center" vertical="top"/>
    </xf>
    <xf numFmtId="0" fontId="6" fillId="0" borderId="0" xfId="0" applyFont="1" applyBorder="1" applyAlignment="1">
      <alignment wrapText="1"/>
    </xf>
    <xf numFmtId="9" fontId="6" fillId="0" borderId="6" xfId="0" applyNumberFormat="1" applyFont="1" applyBorder="1" applyAlignment="1">
      <alignment horizontal="center"/>
    </xf>
    <xf numFmtId="9" fontId="6" fillId="0" borderId="6" xfId="0" applyNumberFormat="1" applyFont="1" applyFill="1" applyBorder="1" applyAlignment="1">
      <alignment horizontal="center"/>
    </xf>
    <xf numFmtId="49" fontId="6" fillId="0" borderId="6" xfId="0" applyNumberFormat="1" applyFont="1" applyBorder="1" applyAlignment="1">
      <alignment vertical="top" wrapText="1"/>
    </xf>
    <xf numFmtId="0" fontId="6" fillId="0" borderId="2" xfId="0" applyFont="1" applyBorder="1" applyAlignment="1">
      <alignment horizontal="center" vertical="top"/>
    </xf>
    <xf numFmtId="0" fontId="10" fillId="0" borderId="1" xfId="0" applyFont="1" applyBorder="1" applyAlignment="1">
      <alignment wrapText="1"/>
    </xf>
    <xf numFmtId="9" fontId="6" fillId="0" borderId="1" xfId="0" applyNumberFormat="1" applyFont="1" applyBorder="1" applyAlignment="1">
      <alignment horizontal="center"/>
    </xf>
    <xf numFmtId="49" fontId="6" fillId="0" borderId="0" xfId="0" applyNumberFormat="1" applyFont="1" applyBorder="1" applyAlignment="1">
      <alignment vertical="top" wrapText="1"/>
    </xf>
    <xf numFmtId="0" fontId="10" fillId="0" borderId="0" xfId="0" applyFont="1" applyAlignment="1">
      <alignment vertical="top" wrapText="1"/>
    </xf>
    <xf numFmtId="1" fontId="6" fillId="0" borderId="6" xfId="0" applyNumberFormat="1" applyFont="1" applyBorder="1" applyAlignment="1">
      <alignment horizontal="center"/>
    </xf>
    <xf numFmtId="0" fontId="6" fillId="5" borderId="4" xfId="0" applyFont="1" applyFill="1" applyBorder="1" applyAlignment="1">
      <alignment horizontal="center"/>
    </xf>
    <xf numFmtId="0" fontId="11" fillId="0" borderId="4" xfId="0" applyFont="1" applyBorder="1" applyAlignment="1">
      <alignment wrapText="1"/>
    </xf>
    <xf numFmtId="0" fontId="11" fillId="0" borderId="2" xfId="0" applyFont="1" applyBorder="1" applyAlignment="1">
      <alignment horizontal="center" vertical="top" wrapText="1"/>
    </xf>
    <xf numFmtId="0" fontId="11" fillId="0" borderId="1" xfId="0" applyFont="1" applyBorder="1" applyAlignment="1">
      <alignment vertical="top" wrapText="1"/>
    </xf>
    <xf numFmtId="0" fontId="11" fillId="0" borderId="5" xfId="0" applyFont="1" applyBorder="1" applyAlignment="1">
      <alignment vertical="top" wrapText="1"/>
    </xf>
    <xf numFmtId="0" fontId="6" fillId="4" borderId="7" xfId="0" applyFont="1" applyFill="1" applyBorder="1" applyAlignment="1">
      <alignment horizontal="center"/>
    </xf>
    <xf numFmtId="0" fontId="6" fillId="0" borderId="1" xfId="0" applyNumberFormat="1" applyFont="1" applyBorder="1" applyAlignment="1">
      <alignment vertical="top" wrapText="1"/>
    </xf>
    <xf numFmtId="0" fontId="6" fillId="0" borderId="4" xfId="0" applyFont="1" applyBorder="1" applyAlignment="1">
      <alignment horizontal="center" vertical="top"/>
    </xf>
    <xf numFmtId="0" fontId="6" fillId="0" borderId="4" xfId="0" applyFont="1" applyBorder="1" applyAlignment="1">
      <alignment vertical="top" wrapText="1"/>
    </xf>
    <xf numFmtId="1" fontId="6" fillId="0" borderId="4" xfId="0" applyNumberFormat="1" applyFont="1" applyBorder="1" applyAlignment="1">
      <alignment horizontal="center"/>
    </xf>
    <xf numFmtId="0" fontId="6" fillId="0" borderId="1" xfId="0" applyFont="1" applyBorder="1" applyAlignment="1">
      <alignment vertical="top" wrapText="1"/>
    </xf>
    <xf numFmtId="1" fontId="6" fillId="0" borderId="1" xfId="0" applyNumberFormat="1" applyFont="1" applyBorder="1" applyAlignment="1">
      <alignment horizontal="center"/>
    </xf>
    <xf numFmtId="0" fontId="11" fillId="0" borderId="1" xfId="0" applyFont="1" applyBorder="1" applyAlignment="1">
      <alignment horizontal="center" vertical="top" wrapText="1"/>
    </xf>
    <xf numFmtId="1" fontId="6" fillId="0" borderId="1" xfId="0" applyNumberFormat="1" applyFont="1" applyBorder="1" applyAlignment="1">
      <alignment horizontal="center" wrapText="1"/>
    </xf>
    <xf numFmtId="14" fontId="6" fillId="0" borderId="1" xfId="0" applyNumberFormat="1" applyFont="1" applyBorder="1" applyAlignment="1">
      <alignment horizontal="left" vertical="top" wrapText="1"/>
    </xf>
    <xf numFmtId="0" fontId="6" fillId="0" borderId="0" xfId="0" applyFont="1" applyAlignment="1">
      <alignment horizontal="center"/>
    </xf>
    <xf numFmtId="0" fontId="12" fillId="0" borderId="0" xfId="0" applyFont="1" applyFill="1"/>
    <xf numFmtId="0" fontId="0" fillId="0" borderId="0" xfId="0" applyAlignment="1">
      <alignment horizontal="right"/>
    </xf>
    <xf numFmtId="0" fontId="0" fillId="5" borderId="0" xfId="0" applyFill="1" applyAlignment="1">
      <alignment horizontal="right"/>
    </xf>
    <xf numFmtId="0" fontId="13" fillId="0" borderId="0" xfId="0" applyFont="1" applyFill="1"/>
    <xf numFmtId="0" fontId="0" fillId="0" borderId="0" xfId="0" applyFill="1" applyAlignment="1">
      <alignment horizontal="right"/>
    </xf>
    <xf numFmtId="0" fontId="6" fillId="0" borderId="0" xfId="0" applyFont="1"/>
    <xf numFmtId="0" fontId="0" fillId="4" borderId="0" xfId="0" applyFill="1" applyAlignment="1">
      <alignment horizontal="right"/>
    </xf>
    <xf numFmtId="49" fontId="6" fillId="0" borderId="0" xfId="0" applyNumberFormat="1" applyFont="1"/>
    <xf numFmtId="0" fontId="0" fillId="2" borderId="0" xfId="0" applyFill="1" applyAlignment="1">
      <alignment horizontal="right"/>
    </xf>
    <xf numFmtId="0" fontId="1" fillId="0" borderId="0" xfId="0" applyFont="1" applyAlignment="1">
      <alignment horizontal="center"/>
    </xf>
    <xf numFmtId="49" fontId="1" fillId="0" borderId="0" xfId="0" applyNumberFormat="1" applyFont="1"/>
    <xf numFmtId="0" fontId="1" fillId="0" borderId="0" xfId="0" applyFont="1"/>
    <xf numFmtId="0" fontId="0" fillId="7" borderId="14" xfId="0" applyFill="1" applyBorder="1"/>
    <xf numFmtId="0" fontId="0" fillId="7" borderId="15" xfId="0" applyFill="1" applyBorder="1"/>
    <xf numFmtId="0" fontId="0" fillId="0" borderId="12" xfId="0" applyBorder="1"/>
    <xf numFmtId="0" fontId="0" fillId="0" borderId="4" xfId="0" applyBorder="1"/>
    <xf numFmtId="0" fontId="0" fillId="7" borderId="4" xfId="0" applyFill="1" applyBorder="1"/>
    <xf numFmtId="0" fontId="0" fillId="0" borderId="3" xfId="0" applyBorder="1"/>
    <xf numFmtId="0" fontId="0" fillId="0" borderId="1" xfId="0" applyBorder="1"/>
    <xf numFmtId="0" fontId="0" fillId="7" borderId="1" xfId="0" applyFill="1" applyBorder="1"/>
    <xf numFmtId="0" fontId="0" fillId="0" borderId="1" xfId="0" applyFill="1" applyBorder="1"/>
    <xf numFmtId="0" fontId="15" fillId="0" borderId="0" xfId="0" applyFont="1" applyBorder="1"/>
    <xf numFmtId="164" fontId="15" fillId="0" borderId="1" xfId="0" applyNumberFormat="1" applyFont="1" applyBorder="1" applyAlignment="1">
      <alignment horizontal="center"/>
    </xf>
    <xf numFmtId="0" fontId="15" fillId="7" borderId="1" xfId="0" applyFont="1" applyFill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0" fillId="0" borderId="16" xfId="0" quotePrefix="1" applyFont="1" applyFill="1" applyBorder="1"/>
    <xf numFmtId="0" fontId="0" fillId="0" borderId="0" xfId="0" applyFont="1" applyFill="1"/>
    <xf numFmtId="0" fontId="0" fillId="0" borderId="16" xfId="0" applyFont="1" applyFill="1" applyBorder="1"/>
    <xf numFmtId="0" fontId="0" fillId="0" borderId="11" xfId="0" quotePrefix="1" applyFont="1" applyFill="1" applyBorder="1"/>
    <xf numFmtId="0" fontId="0" fillId="0" borderId="12" xfId="0" applyFont="1" applyFill="1" applyBorder="1"/>
    <xf numFmtId="0" fontId="0" fillId="0" borderId="8" xfId="0" applyFont="1" applyFill="1" applyBorder="1"/>
    <xf numFmtId="0" fontId="0" fillId="0" borderId="9" xfId="0" applyFont="1" applyFill="1" applyBorder="1"/>
    <xf numFmtId="0" fontId="0" fillId="0" borderId="0" xfId="0" applyFont="1" applyFill="1" applyBorder="1"/>
    <xf numFmtId="0" fontId="0" fillId="0" borderId="11" xfId="0" applyFont="1" applyFill="1" applyBorder="1"/>
    <xf numFmtId="2" fontId="0" fillId="0" borderId="0" xfId="0" applyNumberFormat="1" applyFont="1" applyFill="1" applyBorder="1"/>
    <xf numFmtId="165" fontId="0" fillId="0" borderId="0" xfId="0" applyNumberFormat="1" applyFont="1" applyFill="1"/>
    <xf numFmtId="4" fontId="0" fillId="0" borderId="0" xfId="0" applyNumberFormat="1" applyFont="1" applyFill="1"/>
    <xf numFmtId="0" fontId="16" fillId="0" borderId="8" xfId="0" applyFont="1" applyFill="1" applyBorder="1"/>
    <xf numFmtId="0" fontId="16" fillId="0" borderId="0" xfId="0" applyFont="1" applyFill="1"/>
    <xf numFmtId="164" fontId="16" fillId="0" borderId="0" xfId="0" applyNumberFormat="1" applyFont="1" applyFill="1" applyAlignment="1">
      <alignment horizontal="center"/>
    </xf>
    <xf numFmtId="1" fontId="16" fillId="8" borderId="1" xfId="0" applyNumberFormat="1" applyFont="1" applyFill="1" applyBorder="1" applyAlignment="1">
      <alignment horizontal="center"/>
    </xf>
    <xf numFmtId="0" fontId="16" fillId="0" borderId="16" xfId="0" applyFont="1" applyFill="1" applyBorder="1"/>
    <xf numFmtId="1" fontId="16" fillId="8" borderId="1" xfId="0" applyNumberFormat="1" applyFont="1" applyFill="1" applyBorder="1"/>
    <xf numFmtId="0" fontId="13" fillId="0" borderId="16" xfId="0" applyFont="1" applyFill="1" applyBorder="1"/>
    <xf numFmtId="0" fontId="13" fillId="0" borderId="16" xfId="0" quotePrefix="1" applyFont="1" applyFill="1" applyBorder="1"/>
    <xf numFmtId="0" fontId="16" fillId="0" borderId="16" xfId="0" quotePrefix="1" applyFont="1" applyFill="1" applyBorder="1"/>
    <xf numFmtId="1" fontId="0" fillId="0" borderId="0" xfId="0" applyNumberFormat="1" applyFont="1" applyFill="1"/>
    <xf numFmtId="2" fontId="0" fillId="0" borderId="0" xfId="0" applyNumberFormat="1" applyFont="1" applyFill="1"/>
    <xf numFmtId="0" fontId="16" fillId="9" borderId="1" xfId="0" applyFont="1" applyFill="1" applyBorder="1" applyAlignment="1">
      <alignment horizontal="center"/>
    </xf>
    <xf numFmtId="0" fontId="18" fillId="0" borderId="0" xfId="0" applyFont="1"/>
    <xf numFmtId="0" fontId="6" fillId="0" borderId="12" xfId="0" applyFont="1" applyBorder="1" applyAlignment="1">
      <alignment wrapText="1"/>
    </xf>
    <xf numFmtId="0" fontId="6" fillId="0" borderId="4" xfId="0" applyNumberFormat="1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0" fillId="0" borderId="0" xfId="0"/>
    <xf numFmtId="0" fontId="0" fillId="0" borderId="7" xfId="0" applyBorder="1"/>
    <xf numFmtId="1" fontId="0" fillId="0" borderId="4" xfId="0" applyNumberFormat="1" applyBorder="1"/>
    <xf numFmtId="1" fontId="0" fillId="0" borderId="1" xfId="0" applyNumberFormat="1" applyBorder="1"/>
    <xf numFmtId="0" fontId="0" fillId="0" borderId="0" xfId="0"/>
    <xf numFmtId="0" fontId="18" fillId="10" borderId="17" xfId="0" applyFont="1" applyFill="1" applyBorder="1" applyAlignment="1">
      <alignment wrapText="1"/>
    </xf>
    <xf numFmtId="0" fontId="18" fillId="11" borderId="17" xfId="0" applyFont="1" applyFill="1" applyBorder="1" applyAlignment="1">
      <alignment wrapText="1"/>
    </xf>
    <xf numFmtId="0" fontId="18" fillId="10" borderId="17" xfId="0" applyFont="1" applyFill="1" applyBorder="1" applyAlignment="1">
      <alignment horizontal="center" wrapText="1"/>
    </xf>
    <xf numFmtId="0" fontId="18" fillId="11" borderId="17" xfId="0" applyFont="1" applyFill="1" applyBorder="1" applyAlignment="1">
      <alignment horizontal="center" wrapText="1"/>
    </xf>
    <xf numFmtId="0" fontId="0" fillId="10" borderId="17" xfId="0" applyFill="1" applyBorder="1" applyAlignment="1">
      <alignment wrapText="1"/>
    </xf>
    <xf numFmtId="1" fontId="6" fillId="0" borderId="4" xfId="0" applyNumberFormat="1" applyFont="1" applyBorder="1" applyAlignment="1">
      <alignment horizontal="center" vertical="top" wrapText="1"/>
    </xf>
    <xf numFmtId="0" fontId="11" fillId="4" borderId="4" xfId="0" applyFont="1" applyFill="1" applyBorder="1" applyAlignment="1">
      <alignment horizontal="center"/>
    </xf>
    <xf numFmtId="0" fontId="0" fillId="10" borderId="30" xfId="0" applyFill="1" applyBorder="1"/>
    <xf numFmtId="0" fontId="0" fillId="10" borderId="26" xfId="0" applyFill="1" applyBorder="1"/>
    <xf numFmtId="0" fontId="39" fillId="10" borderId="21" xfId="0" applyFont="1" applyFill="1" applyBorder="1"/>
    <xf numFmtId="0" fontId="39" fillId="10" borderId="22" xfId="0" applyFont="1" applyFill="1" applyBorder="1"/>
    <xf numFmtId="14" fontId="39" fillId="10" borderId="17" xfId="0" applyNumberFormat="1" applyFont="1" applyFill="1" applyBorder="1" applyAlignment="1">
      <alignment horizontal="center" vertical="center"/>
    </xf>
    <xf numFmtId="0" fontId="39" fillId="10" borderId="17" xfId="0" applyFont="1" applyFill="1" applyBorder="1" applyAlignment="1">
      <alignment horizontal="center" vertical="center"/>
    </xf>
    <xf numFmtId="0" fontId="39" fillId="10" borderId="17" xfId="0" applyFont="1" applyFill="1" applyBorder="1" applyAlignment="1">
      <alignment horizontal="left" vertical="center"/>
    </xf>
    <xf numFmtId="0" fontId="29" fillId="15" borderId="34" xfId="12" applyAlignment="1">
      <alignment horizontal="center" vertical="center" wrapText="1"/>
    </xf>
    <xf numFmtId="0" fontId="0" fillId="0" borderId="16" xfId="0" quotePrefix="1" applyFill="1" applyBorder="1"/>
    <xf numFmtId="0" fontId="0" fillId="0" borderId="0" xfId="0" applyFill="1" applyBorder="1"/>
    <xf numFmtId="0" fontId="0" fillId="0" borderId="16" xfId="0" applyFill="1" applyBorder="1"/>
    <xf numFmtId="0" fontId="0" fillId="0" borderId="0" xfId="0" applyFill="1"/>
    <xf numFmtId="0" fontId="21" fillId="41" borderId="16" xfId="43" applyBorder="1"/>
    <xf numFmtId="0" fontId="21" fillId="41" borderId="0" xfId="43"/>
    <xf numFmtId="1" fontId="21" fillId="41" borderId="0" xfId="43" applyNumberFormat="1" applyAlignment="1"/>
    <xf numFmtId="1" fontId="21" fillId="41" borderId="1" xfId="43" applyNumberFormat="1" applyBorder="1" applyAlignment="1"/>
    <xf numFmtId="1" fontId="13" fillId="8" borderId="1" xfId="0" applyNumberFormat="1" applyFont="1" applyFill="1" applyBorder="1" applyAlignment="1"/>
    <xf numFmtId="0" fontId="0" fillId="0" borderId="0" xfId="0" applyFont="1" applyFill="1" applyAlignment="1"/>
    <xf numFmtId="0" fontId="21" fillId="20" borderId="1" xfId="22" applyBorder="1" applyAlignment="1"/>
    <xf numFmtId="1" fontId="0" fillId="8" borderId="1" xfId="0" applyNumberFormat="1" applyFont="1" applyFill="1" applyBorder="1" applyAlignment="1"/>
    <xf numFmtId="0" fontId="0" fillId="0" borderId="12" xfId="0" applyFont="1" applyFill="1" applyBorder="1" applyAlignment="1"/>
    <xf numFmtId="0" fontId="0" fillId="0" borderId="0" xfId="0" applyFill="1" applyBorder="1" applyAlignment="1"/>
    <xf numFmtId="0" fontId="0" fillId="0" borderId="9" xfId="0" applyFont="1" applyFill="1" applyBorder="1" applyAlignment="1"/>
    <xf numFmtId="0" fontId="0" fillId="0" borderId="7" xfId="0" applyFont="1" applyFill="1" applyBorder="1" applyAlignment="1"/>
    <xf numFmtId="0" fontId="0" fillId="0" borderId="0" xfId="0" applyFont="1" applyFill="1" applyBorder="1" applyAlignment="1"/>
    <xf numFmtId="0" fontId="0" fillId="9" borderId="1" xfId="0" applyFont="1" applyFill="1" applyBorder="1" applyAlignment="1"/>
    <xf numFmtId="0" fontId="0" fillId="41" borderId="16" xfId="43" applyFont="1" applyBorder="1"/>
    <xf numFmtId="0" fontId="11" fillId="4" borderId="6" xfId="0" applyFont="1" applyFill="1" applyBorder="1" applyAlignment="1">
      <alignment horizontal="center"/>
    </xf>
    <xf numFmtId="3" fontId="11" fillId="4" borderId="5" xfId="0" applyNumberFormat="1" applyFont="1" applyFill="1" applyBorder="1" applyAlignment="1">
      <alignment horizontal="center"/>
    </xf>
    <xf numFmtId="0" fontId="6" fillId="4" borderId="4" xfId="0" applyFont="1" applyFill="1" applyBorder="1" applyAlignment="1">
      <alignment horizontal="center"/>
    </xf>
    <xf numFmtId="0" fontId="9" fillId="5" borderId="4" xfId="0" applyFont="1" applyFill="1" applyBorder="1" applyAlignment="1">
      <alignment horizontal="center"/>
    </xf>
    <xf numFmtId="0" fontId="41" fillId="10" borderId="17" xfId="1" applyFont="1" applyFill="1" applyBorder="1" applyAlignment="1" applyProtection="1">
      <alignment vertical="center" wrapText="1"/>
    </xf>
    <xf numFmtId="0" fontId="42" fillId="0" borderId="0" xfId="0" applyFont="1"/>
    <xf numFmtId="0" fontId="43" fillId="0" borderId="0" xfId="0" applyFont="1" applyAlignment="1">
      <alignment horizontal="center"/>
    </xf>
    <xf numFmtId="0" fontId="43" fillId="0" borderId="0" xfId="0" applyFont="1"/>
    <xf numFmtId="0" fontId="21" fillId="20" borderId="27" xfId="22" applyBorder="1" applyAlignment="1">
      <alignment wrapText="1"/>
    </xf>
    <xf numFmtId="0" fontId="21" fillId="20" borderId="28" xfId="22" applyBorder="1" applyAlignment="1">
      <alignment wrapText="1"/>
    </xf>
    <xf numFmtId="16" fontId="21" fillId="20" borderId="28" xfId="22" applyNumberFormat="1" applyBorder="1" applyAlignment="1">
      <alignment wrapText="1"/>
    </xf>
    <xf numFmtId="0" fontId="21" fillId="20" borderId="17" xfId="22" applyBorder="1" applyAlignment="1">
      <alignment horizontal="center" wrapText="1"/>
    </xf>
    <xf numFmtId="0" fontId="21" fillId="20" borderId="17" xfId="22" applyBorder="1" applyAlignment="1">
      <alignment horizontal="left" wrapText="1"/>
    </xf>
    <xf numFmtId="0" fontId="21" fillId="20" borderId="17" xfId="22" applyBorder="1" applyAlignment="1">
      <alignment horizontal="right" wrapText="1"/>
    </xf>
    <xf numFmtId="0" fontId="21" fillId="20" borderId="29" xfId="22" applyBorder="1"/>
    <xf numFmtId="0" fontId="21" fillId="20" borderId="0" xfId="22"/>
    <xf numFmtId="0" fontId="21" fillId="20" borderId="30" xfId="22" applyBorder="1"/>
    <xf numFmtId="3" fontId="21" fillId="20" borderId="17" xfId="22" applyNumberFormat="1" applyBorder="1" applyAlignment="1">
      <alignment horizontal="right" wrapText="1"/>
    </xf>
    <xf numFmtId="0" fontId="21" fillId="24" borderId="17" xfId="26" applyBorder="1" applyAlignment="1">
      <alignment horizontal="center" wrapText="1"/>
    </xf>
    <xf numFmtId="0" fontId="21" fillId="24" borderId="17" xfId="26" applyBorder="1" applyAlignment="1">
      <alignment horizontal="left" wrapText="1"/>
    </xf>
    <xf numFmtId="0" fontId="21" fillId="24" borderId="17" xfId="26" applyBorder="1" applyAlignment="1">
      <alignment horizontal="right" wrapText="1"/>
    </xf>
    <xf numFmtId="0" fontId="21" fillId="24" borderId="29" xfId="26" applyBorder="1"/>
    <xf numFmtId="0" fontId="21" fillId="24" borderId="0" xfId="26"/>
    <xf numFmtId="0" fontId="21" fillId="24" borderId="30" xfId="26" applyBorder="1"/>
    <xf numFmtId="3" fontId="21" fillId="24" borderId="17" xfId="26" applyNumberFormat="1" applyBorder="1" applyAlignment="1">
      <alignment horizontal="right" wrapText="1"/>
    </xf>
    <xf numFmtId="0" fontId="21" fillId="28" borderId="17" xfId="30" applyBorder="1" applyAlignment="1">
      <alignment horizontal="center" wrapText="1"/>
    </xf>
    <xf numFmtId="0" fontId="21" fillId="28" borderId="17" xfId="30" applyBorder="1" applyAlignment="1">
      <alignment horizontal="left" wrapText="1"/>
    </xf>
    <xf numFmtId="0" fontId="21" fillId="28" borderId="17" xfId="30" applyBorder="1" applyAlignment="1">
      <alignment horizontal="right" wrapText="1"/>
    </xf>
    <xf numFmtId="0" fontId="21" fillId="28" borderId="29" xfId="30" applyBorder="1"/>
    <xf numFmtId="0" fontId="21" fillId="28" borderId="0" xfId="30"/>
    <xf numFmtId="0" fontId="21" fillId="28" borderId="30" xfId="30" applyBorder="1"/>
    <xf numFmtId="3" fontId="21" fillId="28" borderId="17" xfId="30" applyNumberFormat="1" applyBorder="1" applyAlignment="1">
      <alignment horizontal="right" wrapText="1"/>
    </xf>
    <xf numFmtId="0" fontId="21" fillId="32" borderId="17" xfId="34" applyBorder="1" applyAlignment="1">
      <alignment horizontal="center" wrapText="1"/>
    </xf>
    <xf numFmtId="0" fontId="21" fillId="32" borderId="17" xfId="34" applyBorder="1" applyAlignment="1">
      <alignment horizontal="left" wrapText="1"/>
    </xf>
    <xf numFmtId="0" fontId="21" fillId="32" borderId="17" xfId="34" applyBorder="1" applyAlignment="1">
      <alignment horizontal="right" wrapText="1"/>
    </xf>
    <xf numFmtId="3" fontId="21" fillId="32" borderId="17" xfId="34" applyNumberFormat="1" applyBorder="1" applyAlignment="1">
      <alignment horizontal="right" wrapText="1"/>
    </xf>
    <xf numFmtId="0" fontId="21" fillId="40" borderId="17" xfId="42" applyBorder="1" applyAlignment="1">
      <alignment horizontal="center" wrapText="1"/>
    </xf>
    <xf numFmtId="0" fontId="21" fillId="40" borderId="17" xfId="42" applyBorder="1" applyAlignment="1">
      <alignment horizontal="left" wrapText="1"/>
    </xf>
    <xf numFmtId="0" fontId="21" fillId="40" borderId="17" xfId="42" applyBorder="1" applyAlignment="1">
      <alignment horizontal="right" wrapText="1"/>
    </xf>
    <xf numFmtId="3" fontId="21" fillId="40" borderId="17" xfId="42" applyNumberFormat="1" applyBorder="1" applyAlignment="1">
      <alignment horizontal="right" wrapText="1"/>
    </xf>
    <xf numFmtId="0" fontId="21" fillId="40" borderId="18" xfId="42" applyBorder="1" applyAlignment="1">
      <alignment horizontal="center" wrapText="1"/>
    </xf>
    <xf numFmtId="0" fontId="21" fillId="40" borderId="20" xfId="42" applyBorder="1" applyAlignment="1">
      <alignment horizontal="left" wrapText="1"/>
    </xf>
    <xf numFmtId="3" fontId="13" fillId="14" borderId="17" xfId="11" applyNumberFormat="1" applyFont="1" applyBorder="1" applyAlignment="1">
      <alignment horizontal="right" wrapText="1"/>
    </xf>
    <xf numFmtId="0" fontId="13" fillId="14" borderId="17" xfId="11" applyFont="1" applyBorder="1" applyAlignment="1">
      <alignment horizontal="right" wrapText="1"/>
    </xf>
    <xf numFmtId="0" fontId="0" fillId="0" borderId="5" xfId="0" applyBorder="1"/>
    <xf numFmtId="0" fontId="0" fillId="0" borderId="3" xfId="0" applyBorder="1"/>
    <xf numFmtId="0" fontId="14" fillId="6" borderId="8" xfId="0" applyFont="1" applyFill="1" applyBorder="1" applyAlignment="1">
      <alignment horizontal="center"/>
    </xf>
    <xf numFmtId="0" fontId="14" fillId="6" borderId="9" xfId="0" applyFont="1" applyFill="1" applyBorder="1" applyAlignment="1">
      <alignment horizontal="center"/>
    </xf>
    <xf numFmtId="0" fontId="0" fillId="0" borderId="10" xfId="0" applyBorder="1" applyAlignment="1"/>
    <xf numFmtId="0" fontId="14" fillId="6" borderId="11" xfId="0" applyFont="1" applyFill="1" applyBorder="1" applyAlignment="1">
      <alignment horizontal="center"/>
    </xf>
    <xf numFmtId="0" fontId="14" fillId="6" borderId="12" xfId="0" applyFont="1" applyFill="1" applyBorder="1" applyAlignment="1">
      <alignment horizontal="center"/>
    </xf>
    <xf numFmtId="0" fontId="0" fillId="0" borderId="13" xfId="0" applyBorder="1" applyAlignment="1"/>
    <xf numFmtId="0" fontId="19" fillId="0" borderId="8" xfId="0" applyFont="1" applyFill="1" applyBorder="1" applyAlignment="1">
      <alignment horizontal="center"/>
    </xf>
    <xf numFmtId="0" fontId="19" fillId="0" borderId="9" xfId="0" applyFont="1" applyFill="1" applyBorder="1" applyAlignment="1">
      <alignment horizontal="center"/>
    </xf>
    <xf numFmtId="0" fontId="19" fillId="0" borderId="10" xfId="0" applyFont="1" applyFill="1" applyBorder="1" applyAlignment="1">
      <alignment horizontal="center"/>
    </xf>
    <xf numFmtId="0" fontId="19" fillId="0" borderId="11" xfId="0" applyFont="1" applyFill="1" applyBorder="1" applyAlignment="1">
      <alignment horizontal="center"/>
    </xf>
    <xf numFmtId="0" fontId="19" fillId="0" borderId="12" xfId="0" applyFont="1" applyFill="1" applyBorder="1" applyAlignment="1">
      <alignment horizontal="center"/>
    </xf>
    <xf numFmtId="0" fontId="19" fillId="0" borderId="7" xfId="0" applyFont="1" applyFill="1" applyBorder="1" applyAlignment="1">
      <alignment horizontal="center"/>
    </xf>
    <xf numFmtId="0" fontId="21" fillId="40" borderId="20" xfId="42" applyBorder="1" applyAlignment="1">
      <alignment wrapText="1"/>
    </xf>
    <xf numFmtId="0" fontId="42" fillId="0" borderId="0" xfId="0" applyFont="1" applyAlignment="1">
      <alignment horizontal="center" wrapText="1"/>
    </xf>
    <xf numFmtId="0" fontId="42" fillId="10" borderId="18" xfId="0" applyFont="1" applyFill="1" applyBorder="1" applyAlignment="1">
      <alignment wrapText="1"/>
    </xf>
    <xf numFmtId="0" fontId="42" fillId="10" borderId="19" xfId="0" applyFont="1" applyFill="1" applyBorder="1" applyAlignment="1">
      <alignment wrapText="1"/>
    </xf>
    <xf numFmtId="0" fontId="42" fillId="10" borderId="20" xfId="0" applyFont="1" applyFill="1" applyBorder="1" applyAlignment="1">
      <alignment wrapText="1"/>
    </xf>
    <xf numFmtId="0" fontId="13" fillId="14" borderId="18" xfId="11" applyFont="1" applyBorder="1" applyAlignment="1">
      <alignment horizontal="center" wrapText="1"/>
    </xf>
    <xf numFmtId="0" fontId="13" fillId="14" borderId="20" xfId="11" applyFont="1" applyBorder="1" applyAlignment="1">
      <alignment horizontal="center" wrapText="1"/>
    </xf>
    <xf numFmtId="0" fontId="42" fillId="10" borderId="23" xfId="0" applyFont="1" applyFill="1" applyBorder="1" applyAlignment="1">
      <alignment horizontal="center" wrapText="1"/>
    </xf>
    <xf numFmtId="0" fontId="42" fillId="10" borderId="21" xfId="0" applyFont="1" applyFill="1" applyBorder="1" applyAlignment="1">
      <alignment horizontal="center" wrapText="1"/>
    </xf>
    <xf numFmtId="0" fontId="42" fillId="10" borderId="22" xfId="0" applyFont="1" applyFill="1" applyBorder="1" applyAlignment="1">
      <alignment horizontal="center" wrapText="1"/>
    </xf>
    <xf numFmtId="0" fontId="42" fillId="10" borderId="24" xfId="0" applyFont="1" applyFill="1" applyBorder="1" applyAlignment="1">
      <alignment horizontal="center" wrapText="1"/>
    </xf>
    <xf numFmtId="0" fontId="42" fillId="10" borderId="25" xfId="0" applyFont="1" applyFill="1" applyBorder="1" applyAlignment="1">
      <alignment horizontal="center" wrapText="1"/>
    </xf>
    <xf numFmtId="0" fontId="42" fillId="10" borderId="26" xfId="0" applyFont="1" applyFill="1" applyBorder="1" applyAlignment="1">
      <alignment horizontal="center" wrapText="1"/>
    </xf>
    <xf numFmtId="0" fontId="21" fillId="20" borderId="27" xfId="22" applyBorder="1" applyAlignment="1">
      <alignment wrapText="1"/>
    </xf>
    <xf numFmtId="0" fontId="21" fillId="20" borderId="28" xfId="22" applyBorder="1" applyAlignment="1">
      <alignment wrapText="1"/>
    </xf>
    <xf numFmtId="0" fontId="21" fillId="20" borderId="20" xfId="22" applyBorder="1" applyAlignment="1">
      <alignment wrapText="1"/>
    </xf>
    <xf numFmtId="0" fontId="21" fillId="24" borderId="20" xfId="26" applyBorder="1" applyAlignment="1">
      <alignment wrapText="1"/>
    </xf>
    <xf numFmtId="0" fontId="21" fillId="28" borderId="20" xfId="30" applyBorder="1" applyAlignment="1">
      <alignment wrapText="1"/>
    </xf>
    <xf numFmtId="0" fontId="21" fillId="32" borderId="18" xfId="34" applyBorder="1" applyAlignment="1">
      <alignment wrapText="1"/>
    </xf>
    <xf numFmtId="0" fontId="21" fillId="32" borderId="20" xfId="34" applyBorder="1" applyAlignment="1">
      <alignment wrapText="1"/>
    </xf>
    <xf numFmtId="0" fontId="39" fillId="10" borderId="18" xfId="0" applyFont="1" applyFill="1" applyBorder="1" applyAlignment="1">
      <alignment horizontal="left" vertical="center" wrapText="1"/>
    </xf>
    <xf numFmtId="0" fontId="39" fillId="10" borderId="19" xfId="0" applyFont="1" applyFill="1" applyBorder="1" applyAlignment="1">
      <alignment horizontal="left" vertical="center" wrapText="1"/>
    </xf>
    <xf numFmtId="0" fontId="39" fillId="10" borderId="20" xfId="0" applyFont="1" applyFill="1" applyBorder="1" applyAlignment="1">
      <alignment horizontal="left" vertical="center" wrapText="1"/>
    </xf>
    <xf numFmtId="0" fontId="40" fillId="10" borderId="18" xfId="0" applyFont="1" applyFill="1" applyBorder="1" applyAlignment="1">
      <alignment horizontal="left" wrapText="1"/>
    </xf>
    <xf numFmtId="0" fontId="40" fillId="10" borderId="19" xfId="0" applyFont="1" applyFill="1" applyBorder="1" applyAlignment="1">
      <alignment horizontal="left" wrapText="1"/>
    </xf>
    <xf numFmtId="0" fontId="40" fillId="10" borderId="20" xfId="0" applyFont="1" applyFill="1" applyBorder="1" applyAlignment="1">
      <alignment horizontal="left" wrapText="1"/>
    </xf>
    <xf numFmtId="9" fontId="11" fillId="0" borderId="1" xfId="0" applyNumberFormat="1" applyFont="1" applyBorder="1" applyAlignment="1">
      <alignment horizontal="center" wrapText="1"/>
    </xf>
    <xf numFmtId="0" fontId="21" fillId="41" borderId="0" xfId="43" applyNumberFormat="1" applyAlignment="1"/>
    <xf numFmtId="1" fontId="0" fillId="8" borderId="1" xfId="0" applyNumberFormat="1" applyFill="1" applyBorder="1" applyAlignment="1"/>
    <xf numFmtId="0" fontId="0" fillId="20" borderId="18" xfId="22" applyFont="1" applyBorder="1" applyAlignment="1">
      <alignment wrapText="1"/>
    </xf>
    <xf numFmtId="0" fontId="0" fillId="24" borderId="18" xfId="26" applyFont="1" applyBorder="1" applyAlignment="1">
      <alignment wrapText="1"/>
    </xf>
    <xf numFmtId="0" fontId="0" fillId="28" borderId="18" xfId="30" applyFont="1" applyBorder="1" applyAlignment="1">
      <alignment wrapText="1"/>
    </xf>
    <xf numFmtId="0" fontId="0" fillId="40" borderId="18" xfId="42" applyFont="1" applyBorder="1" applyAlignment="1">
      <alignment wrapText="1"/>
    </xf>
    <xf numFmtId="0" fontId="21" fillId="32" borderId="18" xfId="34" applyBorder="1" applyAlignment="1">
      <alignment horizontal="center" wrapText="1"/>
    </xf>
    <xf numFmtId="0" fontId="21" fillId="32" borderId="20" xfId="34" applyBorder="1" applyAlignment="1">
      <alignment horizontal="left" wrapText="1"/>
    </xf>
    <xf numFmtId="0" fontId="13" fillId="0" borderId="0" xfId="3" applyFont="1"/>
    <xf numFmtId="49" fontId="13" fillId="0" borderId="0" xfId="3" applyNumberFormat="1" applyFont="1" applyAlignment="1">
      <alignment vertical="top"/>
    </xf>
    <xf numFmtId="14" fontId="13" fillId="0" borderId="0" xfId="3" applyNumberFormat="1" applyFont="1" applyAlignment="1">
      <alignment horizontal="right" vertical="top"/>
    </xf>
    <xf numFmtId="0" fontId="21" fillId="0" borderId="0" xfId="0" applyFont="1"/>
    <xf numFmtId="0" fontId="21" fillId="0" borderId="0" xfId="0" applyFont="1" applyAlignment="1">
      <alignment horizontal="right"/>
    </xf>
    <xf numFmtId="0" fontId="18" fillId="0" borderId="0" xfId="0" applyFont="1" applyAlignment="1">
      <alignment horizontal="right"/>
    </xf>
    <xf numFmtId="0" fontId="0" fillId="0" borderId="0" xfId="0" applyFont="1" applyAlignment="1">
      <alignment horizontal="right"/>
    </xf>
    <xf numFmtId="0" fontId="0" fillId="0" borderId="0" xfId="0" applyFont="1"/>
  </cellXfs>
  <cellStyles count="46">
    <cellStyle name="20% - Accent1" xfId="22" builtinId="30" customBuiltin="1"/>
    <cellStyle name="20% - Accent2" xfId="26" builtinId="34" customBuiltin="1"/>
    <cellStyle name="20% - Accent3" xfId="30" builtinId="38" customBuiltin="1"/>
    <cellStyle name="20% - Accent4" xfId="34" builtinId="42" customBuiltin="1"/>
    <cellStyle name="20% - Accent5" xfId="38" builtinId="46" customBuiltin="1"/>
    <cellStyle name="20% - Accent6" xfId="42" builtinId="50" customBuiltin="1"/>
    <cellStyle name="40% - Accent1" xfId="23" builtinId="31" customBuiltin="1"/>
    <cellStyle name="40% - Accent2" xfId="27" builtinId="35" customBuiltin="1"/>
    <cellStyle name="40% - Accent3" xfId="31" builtinId="39" customBuiltin="1"/>
    <cellStyle name="40% - Accent4" xfId="35" builtinId="43" customBuiltin="1"/>
    <cellStyle name="40% - Accent5" xfId="39" builtinId="47" customBuiltin="1"/>
    <cellStyle name="40% - Accent6" xfId="43" builtinId="51" customBuiltin="1"/>
    <cellStyle name="60% - Accent1" xfId="24" builtinId="32" customBuiltin="1"/>
    <cellStyle name="60% - Accent2" xfId="28" builtinId="36" customBuiltin="1"/>
    <cellStyle name="60% - Accent3" xfId="32" builtinId="40" customBuiltin="1"/>
    <cellStyle name="60% - Accent4" xfId="36" builtinId="44" customBuiltin="1"/>
    <cellStyle name="60% - Accent5" xfId="40" builtinId="48" customBuiltin="1"/>
    <cellStyle name="60% - Accent6" xfId="44" builtinId="52" customBuiltin="1"/>
    <cellStyle name="Accent1" xfId="21" builtinId="29" customBuiltin="1"/>
    <cellStyle name="Accent2" xfId="25" builtinId="33" customBuiltin="1"/>
    <cellStyle name="Accent3" xfId="29" builtinId="37" customBuiltin="1"/>
    <cellStyle name="Accent4" xfId="33" builtinId="41" customBuiltin="1"/>
    <cellStyle name="Accent5" xfId="37" builtinId="45" customBuiltin="1"/>
    <cellStyle name="Accent6" xfId="41" builtinId="49" customBuiltin="1"/>
    <cellStyle name="Bad" xfId="10" builtinId="27" customBuiltin="1"/>
    <cellStyle name="Calculation" xfId="14" builtinId="22" customBuiltin="1"/>
    <cellStyle name="Check Cell" xfId="16" builtinId="23" customBuiltin="1"/>
    <cellStyle name="Explanatory Text" xfId="19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Hyperlink" xfId="1" builtinId="8"/>
    <cellStyle name="Hyperlink 2" xfId="45"/>
    <cellStyle name="Input" xfId="12" builtinId="20" customBuiltin="1"/>
    <cellStyle name="Linked Cell" xfId="15" builtinId="24" customBuiltin="1"/>
    <cellStyle name="Neutral" xfId="11" builtinId="28" customBuiltin="1"/>
    <cellStyle name="Normal" xfId="0" builtinId="0"/>
    <cellStyle name="Normal 2" xfId="2"/>
    <cellStyle name="Normal 3" xfId="3"/>
    <cellStyle name="Note" xfId="18" builtinId="10" customBuiltin="1"/>
    <cellStyle name="Output" xfId="13" builtinId="21" customBuiltin="1"/>
    <cellStyle name="Title" xfId="4" builtinId="15" customBuiltin="1"/>
    <cellStyle name="Total" xfId="20" builtinId="25" customBuiltin="1"/>
    <cellStyle name="Warning Text" xfId="17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14%20Charts/June%202014%20FY-PY%20NEW%20CHART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Y14-15-YTD Perf Rep"/>
      <sheetName val="FY13-14-YTD Perf Rep"/>
      <sheetName val="Activity 13-14"/>
      <sheetName val="3-Yr Data"/>
      <sheetName val="Areas Rollovers"/>
      <sheetName val="Total Time"/>
      <sheetName val="Survey Cards"/>
      <sheetName val="Sheet2"/>
      <sheetName val="Accidents"/>
    </sheetNames>
    <sheetDataSet>
      <sheetData sheetId="0"/>
      <sheetData sheetId="1"/>
      <sheetData sheetId="2">
        <row r="6">
          <cell r="E6">
            <v>62</v>
          </cell>
          <cell r="F6">
            <v>38</v>
          </cell>
          <cell r="G6">
            <v>34</v>
          </cell>
          <cell r="H6">
            <v>43</v>
          </cell>
          <cell r="I6">
            <v>58</v>
          </cell>
          <cell r="J6">
            <v>40</v>
          </cell>
          <cell r="K6">
            <v>66</v>
          </cell>
          <cell r="L6">
            <v>50</v>
          </cell>
          <cell r="M6">
            <v>56</v>
          </cell>
          <cell r="N6">
            <v>74</v>
          </cell>
          <cell r="O6">
            <v>84</v>
          </cell>
          <cell r="P6">
            <v>66</v>
          </cell>
          <cell r="Q6">
            <v>671</v>
          </cell>
          <cell r="R6">
            <v>55.916666666666664</v>
          </cell>
        </row>
        <row r="7">
          <cell r="E7">
            <v>83</v>
          </cell>
          <cell r="F7">
            <v>99</v>
          </cell>
          <cell r="G7">
            <v>73</v>
          </cell>
          <cell r="H7">
            <v>89</v>
          </cell>
          <cell r="I7">
            <v>52</v>
          </cell>
          <cell r="J7">
            <v>49</v>
          </cell>
          <cell r="K7">
            <v>72</v>
          </cell>
          <cell r="L7">
            <v>58</v>
          </cell>
          <cell r="M7">
            <v>99</v>
          </cell>
          <cell r="N7">
            <v>103</v>
          </cell>
          <cell r="O7">
            <v>84</v>
          </cell>
          <cell r="P7">
            <v>54</v>
          </cell>
          <cell r="Q7">
            <v>915</v>
          </cell>
          <cell r="R7">
            <v>76.25</v>
          </cell>
        </row>
        <row r="8">
          <cell r="E8">
            <v>119</v>
          </cell>
          <cell r="F8">
            <v>82</v>
          </cell>
          <cell r="G8">
            <v>64</v>
          </cell>
          <cell r="H8">
            <v>77</v>
          </cell>
          <cell r="I8">
            <v>62</v>
          </cell>
          <cell r="J8">
            <v>92</v>
          </cell>
          <cell r="K8">
            <v>57</v>
          </cell>
          <cell r="L8">
            <v>58</v>
          </cell>
          <cell r="M8">
            <v>52</v>
          </cell>
          <cell r="N8">
            <v>45</v>
          </cell>
          <cell r="O8">
            <v>85</v>
          </cell>
          <cell r="P8">
            <v>109</v>
          </cell>
          <cell r="Q8">
            <v>902</v>
          </cell>
          <cell r="R8">
            <v>75.166666666666671</v>
          </cell>
        </row>
        <row r="9">
          <cell r="E9">
            <v>7</v>
          </cell>
          <cell r="F9">
            <v>0</v>
          </cell>
          <cell r="G9">
            <v>3</v>
          </cell>
          <cell r="H9">
            <v>3</v>
          </cell>
          <cell r="I9">
            <v>2</v>
          </cell>
          <cell r="J9">
            <v>3</v>
          </cell>
          <cell r="K9">
            <v>5</v>
          </cell>
          <cell r="L9">
            <v>8</v>
          </cell>
          <cell r="M9">
            <v>2</v>
          </cell>
          <cell r="N9">
            <v>1</v>
          </cell>
          <cell r="O9">
            <v>5</v>
          </cell>
          <cell r="P9">
            <v>9</v>
          </cell>
          <cell r="Q9">
            <v>48</v>
          </cell>
          <cell r="R9">
            <v>4</v>
          </cell>
        </row>
        <row r="10">
          <cell r="E10">
            <v>2402</v>
          </cell>
          <cell r="F10">
            <v>2349</v>
          </cell>
          <cell r="G10">
            <v>1249</v>
          </cell>
          <cell r="H10">
            <v>1622</v>
          </cell>
          <cell r="I10">
            <v>1909</v>
          </cell>
          <cell r="J10">
            <v>1151</v>
          </cell>
          <cell r="K10">
            <v>2296</v>
          </cell>
          <cell r="L10">
            <v>2258</v>
          </cell>
          <cell r="M10">
            <v>2092</v>
          </cell>
          <cell r="N10">
            <v>2205</v>
          </cell>
          <cell r="O10">
            <v>1846</v>
          </cell>
          <cell r="P10">
            <v>2210</v>
          </cell>
          <cell r="Q10">
            <v>23589</v>
          </cell>
          <cell r="R10">
            <v>1965.75</v>
          </cell>
        </row>
        <row r="11">
          <cell r="E11">
            <v>44</v>
          </cell>
          <cell r="F11">
            <v>138</v>
          </cell>
          <cell r="G11">
            <v>56</v>
          </cell>
          <cell r="H11">
            <v>55</v>
          </cell>
          <cell r="I11">
            <v>53</v>
          </cell>
          <cell r="J11">
            <v>29</v>
          </cell>
          <cell r="K11">
            <v>40</v>
          </cell>
          <cell r="L11">
            <v>26</v>
          </cell>
          <cell r="M11">
            <v>59</v>
          </cell>
          <cell r="N11">
            <v>38</v>
          </cell>
          <cell r="O11">
            <v>51</v>
          </cell>
          <cell r="P11">
            <v>66</v>
          </cell>
          <cell r="Q11">
            <v>655</v>
          </cell>
          <cell r="R11">
            <v>54.583333333333336</v>
          </cell>
        </row>
        <row r="12">
          <cell r="E12">
            <v>8</v>
          </cell>
          <cell r="F12">
            <v>7</v>
          </cell>
          <cell r="G12">
            <v>4</v>
          </cell>
          <cell r="H12">
            <v>7</v>
          </cell>
          <cell r="I12">
            <v>5</v>
          </cell>
          <cell r="J12">
            <v>0</v>
          </cell>
          <cell r="K12">
            <v>6</v>
          </cell>
          <cell r="L12">
            <v>7</v>
          </cell>
          <cell r="M12">
            <v>6</v>
          </cell>
          <cell r="N12">
            <v>15</v>
          </cell>
          <cell r="O12">
            <v>11</v>
          </cell>
          <cell r="P12">
            <v>9</v>
          </cell>
          <cell r="Q12">
            <v>85</v>
          </cell>
          <cell r="R12">
            <v>7.083333333333333</v>
          </cell>
        </row>
        <row r="13">
          <cell r="E13">
            <v>59</v>
          </cell>
          <cell r="F13">
            <v>68</v>
          </cell>
          <cell r="G13">
            <v>102</v>
          </cell>
          <cell r="H13">
            <v>144</v>
          </cell>
          <cell r="I13">
            <v>44</v>
          </cell>
          <cell r="J13">
            <v>10</v>
          </cell>
          <cell r="K13">
            <v>7</v>
          </cell>
          <cell r="L13">
            <v>12</v>
          </cell>
          <cell r="M13">
            <v>120</v>
          </cell>
          <cell r="N13">
            <v>139</v>
          </cell>
          <cell r="O13">
            <v>143</v>
          </cell>
          <cell r="P13">
            <v>72</v>
          </cell>
          <cell r="Q13">
            <v>920</v>
          </cell>
          <cell r="R13">
            <v>76.666666666666671</v>
          </cell>
        </row>
        <row r="14">
          <cell r="E14">
            <v>59</v>
          </cell>
          <cell r="F14">
            <v>68</v>
          </cell>
          <cell r="G14">
            <v>102</v>
          </cell>
          <cell r="H14">
            <v>144</v>
          </cell>
          <cell r="I14">
            <v>44</v>
          </cell>
          <cell r="J14">
            <v>10</v>
          </cell>
          <cell r="K14">
            <v>7</v>
          </cell>
          <cell r="L14">
            <v>12</v>
          </cell>
          <cell r="M14">
            <v>120</v>
          </cell>
          <cell r="N14">
            <v>139</v>
          </cell>
          <cell r="O14">
            <v>143</v>
          </cell>
          <cell r="P14">
            <v>72</v>
          </cell>
          <cell r="Q14">
            <v>920</v>
          </cell>
          <cell r="R14">
            <v>76.666666666666671</v>
          </cell>
        </row>
        <row r="15">
          <cell r="E15">
            <v>242</v>
          </cell>
          <cell r="F15">
            <v>386</v>
          </cell>
          <cell r="G15">
            <v>870</v>
          </cell>
          <cell r="H15">
            <v>779</v>
          </cell>
          <cell r="I15">
            <v>102</v>
          </cell>
          <cell r="J15">
            <v>22</v>
          </cell>
          <cell r="K15">
            <v>108</v>
          </cell>
          <cell r="L15">
            <v>105</v>
          </cell>
          <cell r="M15">
            <v>1290</v>
          </cell>
          <cell r="N15">
            <v>954</v>
          </cell>
          <cell r="O15">
            <v>949</v>
          </cell>
          <cell r="P15">
            <v>432</v>
          </cell>
          <cell r="Q15">
            <v>6239</v>
          </cell>
          <cell r="R15">
            <v>519.91666666666663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6" Type="http://schemas.openxmlformats.org/officeDocument/2006/relationships/hyperlink" Target="http://10.21.81.220/elev/scripts/overdue_rpt_2c.cfm?c=&amp;age=C1&amp;i=BILL%20WALLACE&amp;LIT=1_2_3_5" TargetMode="External"/><Relationship Id="rId117" Type="http://schemas.openxmlformats.org/officeDocument/2006/relationships/hyperlink" Target="http://10.21.81.220/elev/scripts/overdue_rpt_2c.cfm?c=&amp;age=ALL&amp;i=WESLEY%20TART&amp;LIT=1_2_3_5" TargetMode="External"/><Relationship Id="rId21" Type="http://schemas.openxmlformats.org/officeDocument/2006/relationships/hyperlink" Target="http://10.21.81.220/elev/scripts/overdue_rpt_2c.cfm?c=&amp;age=C2&amp;i=MIKE%20HOPPER&amp;LIT=1_2_3_5" TargetMode="External"/><Relationship Id="rId42" Type="http://schemas.openxmlformats.org/officeDocument/2006/relationships/hyperlink" Target="http://10.21.81.220/elev/scripts/overdue_rpt_2c.cfm?c=&amp;age=C2&amp;i=STEVE%20HARDIN&amp;LIT=1_2_3_5" TargetMode="External"/><Relationship Id="rId47" Type="http://schemas.openxmlformats.org/officeDocument/2006/relationships/hyperlink" Target="http://10.21.81.220/elev/scripts/overdue_rpt_2c.cfm?c=&amp;age=C4&amp;i=TED%20WALL&amp;LIT=1_2_3_5" TargetMode="External"/><Relationship Id="rId63" Type="http://schemas.openxmlformats.org/officeDocument/2006/relationships/hyperlink" Target="http://10.21.81.220/elev/scripts/overdue_rpt_2c.cfm?c=&amp;age=ALL&amp;i=ROBERT%20MARTIN&amp;LIT=1_2_3_5" TargetMode="External"/><Relationship Id="rId68" Type="http://schemas.openxmlformats.org/officeDocument/2006/relationships/hyperlink" Target="http://10.21.81.220/elev/scripts/overdue_rpt_2c.cfm?c=&amp;age=C2&amp;i=STEPHEN%20GREEN&amp;LIT=1_2_3_5" TargetMode="External"/><Relationship Id="rId84" Type="http://schemas.openxmlformats.org/officeDocument/2006/relationships/hyperlink" Target="http://10.21.81.220/elev/scripts/overdue_rpt_2c.cfm?c=&amp;age=ALL&amp;i=GENE%20LASSITER&amp;LIT=1_2_3_5" TargetMode="External"/><Relationship Id="rId89" Type="http://schemas.openxmlformats.org/officeDocument/2006/relationships/hyperlink" Target="http://10.21.81.220/elev/scripts/overdue_rpt_2c.cfm?c=&amp;age=C2&amp;i=GRANVILLE%20HAYES&amp;LIT=1_2_3_5" TargetMode="External"/><Relationship Id="rId112" Type="http://schemas.openxmlformats.org/officeDocument/2006/relationships/hyperlink" Target="http://10.21.81.220/elev/scripts/overdue_rpt_2c.cfm?c=&amp;age=ALL&amp;i=DANNY%20CANNON&amp;LIT=1_2_3_5" TargetMode="External"/><Relationship Id="rId16" Type="http://schemas.openxmlformats.org/officeDocument/2006/relationships/hyperlink" Target="http://10.21.81.220/elev/scripts/overdue_rpt_2c.cfm?c=&amp;age=ALL&amp;i=KENNY%20GARNER&amp;LIT=1_2_3_5" TargetMode="External"/><Relationship Id="rId107" Type="http://schemas.openxmlformats.org/officeDocument/2006/relationships/hyperlink" Target="http://10.21.81.220/elev/scripts/overdue_rpt_2c.cfm?c=&amp;age=C1&amp;i=HOYLE%20HOFFMAN&amp;LIT=1_2_3_5" TargetMode="External"/><Relationship Id="rId11" Type="http://schemas.openxmlformats.org/officeDocument/2006/relationships/hyperlink" Target="http://10.21.81.220/elev/scripts/overdue_rpt_2c.cfm?c=&amp;age=ALL&amp;i=GARY%20YARBROUGH&amp;LIT=1_2_3_5" TargetMode="External"/><Relationship Id="rId32" Type="http://schemas.openxmlformats.org/officeDocument/2006/relationships/hyperlink" Target="http://10.21.81.220/elev/scripts/overdue_rpt_2c.cfm?c=&amp;age=C2&amp;i=GEORGE%20OFFE&amp;LIT=1_2_3_5" TargetMode="External"/><Relationship Id="rId37" Type="http://schemas.openxmlformats.org/officeDocument/2006/relationships/hyperlink" Target="http://10.21.81.220/elev/scripts/overdue_rpt_2c.cfm?c=&amp;age=ALL&amp;i=RANDALL%20RABORN&amp;LIT=1_2_3_5" TargetMode="External"/><Relationship Id="rId53" Type="http://schemas.openxmlformats.org/officeDocument/2006/relationships/hyperlink" Target="http://10.21.81.220/elev/scripts/overdue_rpt_2c.cfm?c=&amp;age=C5&amp;i=BRANDON%20CARTER&amp;LIT=1_2_3_5" TargetMode="External"/><Relationship Id="rId58" Type="http://schemas.openxmlformats.org/officeDocument/2006/relationships/hyperlink" Target="http://10.21.81.220/elev/scripts/overdue_rpt_2c.cfm?c=&amp;age=ALL&amp;i=JOEY%20HAZELRIGG&amp;LIT=1_2_3_5" TargetMode="External"/><Relationship Id="rId74" Type="http://schemas.openxmlformats.org/officeDocument/2006/relationships/hyperlink" Target="http://10.21.81.220/elev/scripts/overdue_rpt_2c.cfm?c=&amp;age=C2&amp;i=BARRY%20WILSON&amp;LIT=1_2_3_5" TargetMode="External"/><Relationship Id="rId79" Type="http://schemas.openxmlformats.org/officeDocument/2006/relationships/hyperlink" Target="http://10.21.81.220/elev/scripts/overdue_rpt_2c.cfm?c=&amp;age=C3&amp;i=CAREY%20CREECH&amp;LIT=1_2_3_5" TargetMode="External"/><Relationship Id="rId102" Type="http://schemas.openxmlformats.org/officeDocument/2006/relationships/hyperlink" Target="http://10.21.81.220/elev/scripts/overdue_rpt_2c.cfm?c=&amp;age=C2&amp;i=PRESTON%20WHITE&amp;LIT=1_2_3_5" TargetMode="External"/><Relationship Id="rId5" Type="http://schemas.openxmlformats.org/officeDocument/2006/relationships/hyperlink" Target="http://10.21.81.220/elev/scripts/overdue_rpt_2c.cfm?c=&amp;age=C4&amp;i=BART%20EVANS&amp;LIT=1_2_3_5" TargetMode="External"/><Relationship Id="rId61" Type="http://schemas.openxmlformats.org/officeDocument/2006/relationships/hyperlink" Target="http://10.21.81.220/elev/scripts/overdue_rpt_2c.cfm?c=&amp;age=C3&amp;i=JOEY%20HAZELRIGG&amp;LIT=1_2_3_5" TargetMode="External"/><Relationship Id="rId82" Type="http://schemas.openxmlformats.org/officeDocument/2006/relationships/hyperlink" Target="http://10.21.81.220/elev/scripts/overdue_rpt_2c.cfm?c=&amp;age=C2&amp;i=ERIC%20WHITE&amp;LIT=1_2_3_5" TargetMode="External"/><Relationship Id="rId90" Type="http://schemas.openxmlformats.org/officeDocument/2006/relationships/hyperlink" Target="http://10.21.81.220/elev/scripts/overdue_rpt_2c.cfm?c=&amp;age=C3&amp;i=GRANVILLE%20HAYES&amp;LIT=1_2_3_5" TargetMode="External"/><Relationship Id="rId95" Type="http://schemas.openxmlformats.org/officeDocument/2006/relationships/hyperlink" Target="http://10.21.81.220/elev/scripts/overdue_rpt_2c.cfm?c=&amp;age=C3&amp;i=HAROLD%20WAGNER&amp;LIT=1_2_3_5" TargetMode="External"/><Relationship Id="rId19" Type="http://schemas.openxmlformats.org/officeDocument/2006/relationships/hyperlink" Target="http://10.21.81.220/elev/scripts/overdue_rpt_2c.cfm?c=&amp;age=ALL&amp;i=MIKE%20HOPPER&amp;LIT=1_2_3_5" TargetMode="External"/><Relationship Id="rId14" Type="http://schemas.openxmlformats.org/officeDocument/2006/relationships/hyperlink" Target="http://10.21.81.220/elev/scripts/overdue_rpt_2c.cfm?c=&amp;age=C3&amp;i=GARY%20YARBROUGH&amp;LIT=1_2_3_5" TargetMode="External"/><Relationship Id="rId22" Type="http://schemas.openxmlformats.org/officeDocument/2006/relationships/hyperlink" Target="http://10.21.81.220/elev/scripts/overdue_rpt_2c.cfm?c=&amp;age=ALL&amp;i=STEVE%20BURRIS&amp;LIT=1_2_3_5" TargetMode="External"/><Relationship Id="rId27" Type="http://schemas.openxmlformats.org/officeDocument/2006/relationships/hyperlink" Target="http://10.21.81.220/elev/scripts/overdue_rpt_2c.cfm?c=&amp;age=ALL&amp;i=DARRELL%20DYE&amp;LIT=1_2_3_5" TargetMode="External"/><Relationship Id="rId30" Type="http://schemas.openxmlformats.org/officeDocument/2006/relationships/hyperlink" Target="http://10.21.81.220/elev/scripts/overdue_rpt_2c.cfm?c=&amp;age=ALL&amp;i=GEORGE%20OFFE&amp;LIT=1_2_3_5" TargetMode="External"/><Relationship Id="rId35" Type="http://schemas.openxmlformats.org/officeDocument/2006/relationships/hyperlink" Target="http://10.21.81.220/elev/scripts/overdue_rpt_2c.cfm?c=&amp;age=C2&amp;i=MARK%20COLE&amp;LIT=1_2_3_5" TargetMode="External"/><Relationship Id="rId43" Type="http://schemas.openxmlformats.org/officeDocument/2006/relationships/hyperlink" Target="http://10.21.81.220/elev/scripts/overdue_rpt_2c.cfm?c=&amp;age=ALL&amp;i=TED%20WALL&amp;LIT=1_2_3_5" TargetMode="External"/><Relationship Id="rId48" Type="http://schemas.openxmlformats.org/officeDocument/2006/relationships/hyperlink" Target="http://10.21.81.220/elev/scripts/overdue_rpt_2c.cfm?c=&amp;age=ALL&amp;i=BRANDON%20CARTER&amp;LIT=1_2_3_5" TargetMode="External"/><Relationship Id="rId56" Type="http://schemas.openxmlformats.org/officeDocument/2006/relationships/hyperlink" Target="http://10.21.81.220/elev/scripts/overdue_rpt_2c.cfm?c=&amp;age=C2&amp;i=HENRY%20MOORE&amp;LIT=1_2_3_5" TargetMode="External"/><Relationship Id="rId64" Type="http://schemas.openxmlformats.org/officeDocument/2006/relationships/hyperlink" Target="http://10.21.81.220/elev/scripts/overdue_rpt_2c.cfm?c=&amp;age=C1&amp;i=ROBERT%20MARTIN&amp;LIT=1_2_3_5" TargetMode="External"/><Relationship Id="rId69" Type="http://schemas.openxmlformats.org/officeDocument/2006/relationships/hyperlink" Target="http://10.21.81.220/elev/scripts/overdue_rpt_2c.cfm?c=&amp;age=C3&amp;i=STEPHEN%20GREEN&amp;LIT=1_2_3_5" TargetMode="External"/><Relationship Id="rId77" Type="http://schemas.openxmlformats.org/officeDocument/2006/relationships/hyperlink" Target="http://10.21.81.220/elev/scripts/overdue_rpt_2c.cfm?c=&amp;age=C1&amp;i=CAREY%20CREECH&amp;LIT=1_2_3_5" TargetMode="External"/><Relationship Id="rId100" Type="http://schemas.openxmlformats.org/officeDocument/2006/relationships/hyperlink" Target="http://10.21.81.220/elev/scripts/overdue_rpt_2c.cfm?c=&amp;age=C1&amp;i=RUSTY%20JONES&amp;LIT=1_2_3_5" TargetMode="External"/><Relationship Id="rId105" Type="http://schemas.openxmlformats.org/officeDocument/2006/relationships/hyperlink" Target="http://10.21.81.220/elev/scripts/overdue_rpt_2c.cfm?c=&amp;age=C1&amp;i=PATRICK%20HELTON&amp;LIT=1_2_3_5" TargetMode="External"/><Relationship Id="rId113" Type="http://schemas.openxmlformats.org/officeDocument/2006/relationships/hyperlink" Target="http://10.21.81.220/elev/scripts/overdue_rpt_2c.cfm?c=&amp;age=C3&amp;i=CLAY%20KIRCHER&amp;LIT=1_2_3_5" TargetMode="External"/><Relationship Id="rId118" Type="http://schemas.openxmlformats.org/officeDocument/2006/relationships/hyperlink" Target="http://10.21.81.220/elev/scripts/overdue_rpt_2c.cfm?c=&amp;age=C1&amp;i=WESLEY%20TART&amp;LIT=1_2_3_5" TargetMode="External"/><Relationship Id="rId8" Type="http://schemas.openxmlformats.org/officeDocument/2006/relationships/hyperlink" Target="http://10.21.81.220/elev/scripts/overdue_rpt_2c.cfm?c=&amp;age=C2&amp;i=CASEY%20KIRKMAN&amp;LIT=1_2_3_5" TargetMode="External"/><Relationship Id="rId51" Type="http://schemas.openxmlformats.org/officeDocument/2006/relationships/hyperlink" Target="http://10.21.81.220/elev/scripts/overdue_rpt_2c.cfm?c=&amp;age=C3&amp;i=BRANDON%20CARTER&amp;LIT=1_2_3_5" TargetMode="External"/><Relationship Id="rId72" Type="http://schemas.openxmlformats.org/officeDocument/2006/relationships/hyperlink" Target="http://10.21.81.220/elev/scripts/overdue_rpt_2c.cfm?c=&amp;age=ALL&amp;i=BARRY%20WILSON&amp;LIT=1_2_3_5" TargetMode="External"/><Relationship Id="rId80" Type="http://schemas.openxmlformats.org/officeDocument/2006/relationships/hyperlink" Target="http://10.21.81.220/elev/scripts/overdue_rpt_2c.cfm?c=&amp;age=ALL&amp;i=ERIC%20WHITE&amp;LIT=1_2_3_5" TargetMode="External"/><Relationship Id="rId85" Type="http://schemas.openxmlformats.org/officeDocument/2006/relationships/hyperlink" Target="http://10.21.81.220/elev/scripts/overdue_rpt_2c.cfm?c=&amp;age=C1&amp;i=GENE%20LASSITER&amp;LIT=1_2_3_5" TargetMode="External"/><Relationship Id="rId93" Type="http://schemas.openxmlformats.org/officeDocument/2006/relationships/hyperlink" Target="http://10.21.81.220/elev/scripts/overdue_rpt_2c.cfm?c=&amp;age=C1&amp;i=HAROLD%20WAGNER&amp;LIT=1_2_3_5" TargetMode="External"/><Relationship Id="rId98" Type="http://schemas.openxmlformats.org/officeDocument/2006/relationships/hyperlink" Target="http://10.21.81.220/elev/scripts/overdue_rpt_2c.cfm?c=&amp;age=C2&amp;i=JEFF%20COLE&amp;LIT=1_2_3_5" TargetMode="External"/><Relationship Id="rId121" Type="http://schemas.openxmlformats.org/officeDocument/2006/relationships/hyperlink" Target="http://10.21.81.220/elev/scripts/overdue_rpt_2c.cfm?c=&amp;age=C4&amp;i=WESLEY%20TART&amp;LIT=1_2_3_5" TargetMode="External"/><Relationship Id="rId3" Type="http://schemas.openxmlformats.org/officeDocument/2006/relationships/hyperlink" Target="http://10.21.81.220/elev/scripts/overdue_rpt_2c.cfm?c=&amp;age=C2&amp;i=BART%20EVANS&amp;LIT=1_2_3_5" TargetMode="External"/><Relationship Id="rId12" Type="http://schemas.openxmlformats.org/officeDocument/2006/relationships/hyperlink" Target="http://10.21.81.220/elev/scripts/overdue_rpt_2c.cfm?c=&amp;age=C1&amp;i=GARY%20YARBROUGH&amp;LIT=1_2_3_5" TargetMode="External"/><Relationship Id="rId17" Type="http://schemas.openxmlformats.org/officeDocument/2006/relationships/hyperlink" Target="http://10.21.81.220/elev/scripts/overdue_rpt_2c.cfm?c=&amp;age=C1&amp;i=KENNY%20GARNER&amp;LIT=1_2_3_5" TargetMode="External"/><Relationship Id="rId25" Type="http://schemas.openxmlformats.org/officeDocument/2006/relationships/hyperlink" Target="http://10.21.81.220/elev/scripts/overdue_rpt_2c.cfm?c=&amp;age=ALL&amp;i=BILL%20WALLACE&amp;LIT=1_2_3_5" TargetMode="External"/><Relationship Id="rId33" Type="http://schemas.openxmlformats.org/officeDocument/2006/relationships/hyperlink" Target="http://10.21.81.220/elev/scripts/overdue_rpt_2c.cfm?c=&amp;age=ALL&amp;i=MARK%20COLE&amp;LIT=1_2_3_5" TargetMode="External"/><Relationship Id="rId38" Type="http://schemas.openxmlformats.org/officeDocument/2006/relationships/hyperlink" Target="http://10.21.81.220/elev/scripts/overdue_rpt_2c.cfm?c=&amp;age=C1&amp;i=RANDALL%20RABORN&amp;LIT=1_2_3_5" TargetMode="External"/><Relationship Id="rId46" Type="http://schemas.openxmlformats.org/officeDocument/2006/relationships/hyperlink" Target="http://10.21.81.220/elev/scripts/overdue_rpt_2c.cfm?c=&amp;age=C3&amp;i=TED%20WALL&amp;LIT=1_2_3_5" TargetMode="External"/><Relationship Id="rId59" Type="http://schemas.openxmlformats.org/officeDocument/2006/relationships/hyperlink" Target="http://10.21.81.220/elev/scripts/overdue_rpt_2c.cfm?c=&amp;age=C1&amp;i=JOEY%20HAZELRIGG&amp;LIT=1_2_3_5" TargetMode="External"/><Relationship Id="rId67" Type="http://schemas.openxmlformats.org/officeDocument/2006/relationships/hyperlink" Target="http://10.21.81.220/elev/scripts/overdue_rpt_2c.cfm?c=&amp;age=C1&amp;i=STEPHEN%20GREEN&amp;LIT=1_2_3_5" TargetMode="External"/><Relationship Id="rId103" Type="http://schemas.openxmlformats.org/officeDocument/2006/relationships/hyperlink" Target="http://10.21.81.220/elev/scripts/overdue_rpt_2c.cfm?c=&amp;age=C1&amp;i=PRESTON%20WHITE&amp;LIT=1_2_3_5" TargetMode="External"/><Relationship Id="rId108" Type="http://schemas.openxmlformats.org/officeDocument/2006/relationships/hyperlink" Target="http://10.21.81.220/elev/scripts/overdue_rpt_2c.cfm?c=&amp;age=ALL&amp;i=HOYLE%20HOFFMAN&amp;LIT=1_2_3_5" TargetMode="External"/><Relationship Id="rId116" Type="http://schemas.openxmlformats.org/officeDocument/2006/relationships/hyperlink" Target="http://10.21.81.220/elev/scripts/overdue_rpt_2c.cfm?c=&amp;age=ALL&amp;i=CLAY%20KIRCHER&amp;LIT=1_2_3_5" TargetMode="External"/><Relationship Id="rId20" Type="http://schemas.openxmlformats.org/officeDocument/2006/relationships/hyperlink" Target="http://10.21.81.220/elev/scripts/overdue_rpt_2c.cfm?c=&amp;age=C1&amp;i=MIKE%20HOPPER&amp;LIT=1_2_3_5" TargetMode="External"/><Relationship Id="rId41" Type="http://schemas.openxmlformats.org/officeDocument/2006/relationships/hyperlink" Target="http://10.21.81.220/elev/scripts/overdue_rpt_2c.cfm?c=&amp;age=C1&amp;i=STEVE%20HARDIN&amp;LIT=1_2_3_5" TargetMode="External"/><Relationship Id="rId54" Type="http://schemas.openxmlformats.org/officeDocument/2006/relationships/hyperlink" Target="http://10.21.81.220/elev/scripts/overdue_rpt_2c.cfm?c=&amp;age=ALL&amp;i=HENRY%20MOORE&amp;LIT=1_2_3_5" TargetMode="External"/><Relationship Id="rId62" Type="http://schemas.openxmlformats.org/officeDocument/2006/relationships/hyperlink" Target="http://10.21.81.220/elev/scripts/overdue_rpt_2c.cfm?c=&amp;age=C4&amp;i=JOEY%20HAZELRIGG&amp;LIT=1_2_3_5" TargetMode="External"/><Relationship Id="rId70" Type="http://schemas.openxmlformats.org/officeDocument/2006/relationships/hyperlink" Target="http://10.21.81.220/elev/scripts/overdue_rpt_2c.cfm?c=&amp;age=ALL&amp;i=TERRY%20CARROLL&amp;LIT=1_2_3_5" TargetMode="External"/><Relationship Id="rId75" Type="http://schemas.openxmlformats.org/officeDocument/2006/relationships/hyperlink" Target="http://10.21.81.220/elev/scripts/overdue_rpt_2c.cfm?c=&amp;age=C3&amp;i=BARRY%20WILSON&amp;LIT=1_2_3_5" TargetMode="External"/><Relationship Id="rId83" Type="http://schemas.openxmlformats.org/officeDocument/2006/relationships/hyperlink" Target="http://10.21.81.220/elev/scripts/overdue_rpt_2c.cfm?c=&amp;age=C3&amp;i=ERIC%20WHITE&amp;LIT=1_2_3_5" TargetMode="External"/><Relationship Id="rId88" Type="http://schemas.openxmlformats.org/officeDocument/2006/relationships/hyperlink" Target="http://10.21.81.220/elev/scripts/overdue_rpt_2c.cfm?c=&amp;age=C1&amp;i=GRANVILLE%20HAYES&amp;LIT=1_2_3_5" TargetMode="External"/><Relationship Id="rId91" Type="http://schemas.openxmlformats.org/officeDocument/2006/relationships/hyperlink" Target="http://10.21.81.220/elev/scripts/overdue_rpt_2c.cfm?c=&amp;age=C4&amp;i=GRANVILLE%20HAYES&amp;LIT=1_2_3_5" TargetMode="External"/><Relationship Id="rId96" Type="http://schemas.openxmlformats.org/officeDocument/2006/relationships/hyperlink" Target="http://10.21.81.220/elev/scripts/overdue_rpt_2c.cfm?c=&amp;age=ALL&amp;i=JEFF%20COLE&amp;LIT=1_2_3_5" TargetMode="External"/><Relationship Id="rId111" Type="http://schemas.openxmlformats.org/officeDocument/2006/relationships/hyperlink" Target="http://10.21.81.220/elev/scripts/overdue_rpt_2c.cfm?c=&amp;age=C1&amp;i=DANNY%20CANNON&amp;LIT=1_2_3_5" TargetMode="External"/><Relationship Id="rId1" Type="http://schemas.openxmlformats.org/officeDocument/2006/relationships/hyperlink" Target="http://10.21.81.220/elev/scripts/overdue_rpt_2c.cfm?c=&amp;age=ALL&amp;i=BART%20EVANS&amp;LIT=1_2_3_5" TargetMode="External"/><Relationship Id="rId6" Type="http://schemas.openxmlformats.org/officeDocument/2006/relationships/hyperlink" Target="http://10.21.81.220/elev/scripts/overdue_rpt_2c.cfm?c=&amp;age=ALL&amp;i=CASEY%20KIRKMAN&amp;LIT=1_2_3_5" TargetMode="External"/><Relationship Id="rId15" Type="http://schemas.openxmlformats.org/officeDocument/2006/relationships/hyperlink" Target="http://10.21.81.220/elev/scripts/overdue_rpt_2c.cfm?c=&amp;age=C4&amp;i=GARY%20YARBROUGH&amp;LIT=1_2_3_5" TargetMode="External"/><Relationship Id="rId23" Type="http://schemas.openxmlformats.org/officeDocument/2006/relationships/hyperlink" Target="http://10.21.81.220/elev/scripts/overdue_rpt_2c.cfm?c=&amp;age=C1&amp;i=STEVE%20BURRIS&amp;LIT=1_2_3_5" TargetMode="External"/><Relationship Id="rId28" Type="http://schemas.openxmlformats.org/officeDocument/2006/relationships/hyperlink" Target="http://10.21.81.220/elev/scripts/overdue_rpt_2c.cfm?c=&amp;age=C1&amp;i=DARRELL%20DYE&amp;LIT=1_2_3_5" TargetMode="External"/><Relationship Id="rId36" Type="http://schemas.openxmlformats.org/officeDocument/2006/relationships/hyperlink" Target="http://10.21.81.220/elev/scripts/overdue_rpt_2c.cfm?c=&amp;age=C3&amp;i=MARK%20COLE&amp;LIT=1_2_3_5" TargetMode="External"/><Relationship Id="rId49" Type="http://schemas.openxmlformats.org/officeDocument/2006/relationships/hyperlink" Target="http://10.21.81.220/elev/scripts/overdue_rpt_2c.cfm?c=&amp;age=C1&amp;i=BRANDON%20CARTER&amp;LIT=1_2_3_5" TargetMode="External"/><Relationship Id="rId57" Type="http://schemas.openxmlformats.org/officeDocument/2006/relationships/hyperlink" Target="http://10.21.81.220/elev/scripts/overdue_rpt_2c.cfm?c=&amp;age=C4&amp;i=HENRY%20MOORE&amp;LIT=1_2_3_5" TargetMode="External"/><Relationship Id="rId106" Type="http://schemas.openxmlformats.org/officeDocument/2006/relationships/hyperlink" Target="http://10.21.81.220/elev/scripts/overdue_rpt_2c.cfm?c=&amp;age=ALL&amp;i=PATRICK%20HELTON&amp;LIT=1_2_3_5" TargetMode="External"/><Relationship Id="rId114" Type="http://schemas.openxmlformats.org/officeDocument/2006/relationships/hyperlink" Target="http://10.21.81.220/elev/scripts/overdue_rpt_2c.cfm?c=&amp;age=C2&amp;i=CLAY%20KIRCHER&amp;LIT=1_2_3_5" TargetMode="External"/><Relationship Id="rId119" Type="http://schemas.openxmlformats.org/officeDocument/2006/relationships/hyperlink" Target="http://10.21.81.220/elev/scripts/overdue_rpt_2c.cfm?c=&amp;age=C2&amp;i=WESLEY%20TART&amp;LIT=1_2_3_5" TargetMode="External"/><Relationship Id="rId10" Type="http://schemas.openxmlformats.org/officeDocument/2006/relationships/hyperlink" Target="http://10.21.81.220/elev/scripts/overdue_rpt_2c.cfm?c=&amp;age=C1&amp;i=DON%20CHAPMAN&amp;LIT=1_2_3_5" TargetMode="External"/><Relationship Id="rId31" Type="http://schemas.openxmlformats.org/officeDocument/2006/relationships/hyperlink" Target="http://10.21.81.220/elev/scripts/overdue_rpt_2c.cfm?c=&amp;age=C1&amp;i=GEORGE%20OFFE&amp;LIT=1_2_3_5" TargetMode="External"/><Relationship Id="rId44" Type="http://schemas.openxmlformats.org/officeDocument/2006/relationships/hyperlink" Target="http://10.21.81.220/elev/scripts/overdue_rpt_2c.cfm?c=&amp;age=C1&amp;i=TED%20WALL&amp;LIT=1_2_3_5" TargetMode="External"/><Relationship Id="rId52" Type="http://schemas.openxmlformats.org/officeDocument/2006/relationships/hyperlink" Target="http://10.21.81.220/elev/scripts/overdue_rpt_2c.cfm?c=&amp;age=C4&amp;i=BRANDON%20CARTER&amp;LIT=1_2_3_5" TargetMode="External"/><Relationship Id="rId60" Type="http://schemas.openxmlformats.org/officeDocument/2006/relationships/hyperlink" Target="http://10.21.81.220/elev/scripts/overdue_rpt_2c.cfm?c=&amp;age=C2&amp;i=JOEY%20HAZELRIGG&amp;LIT=1_2_3_5" TargetMode="External"/><Relationship Id="rId65" Type="http://schemas.openxmlformats.org/officeDocument/2006/relationships/hyperlink" Target="http://10.21.81.220/elev/scripts/overdue_rpt_2c.cfm?c=&amp;age=C2&amp;i=ROBERT%20MARTIN&amp;LIT=1_2_3_5" TargetMode="External"/><Relationship Id="rId73" Type="http://schemas.openxmlformats.org/officeDocument/2006/relationships/hyperlink" Target="http://10.21.81.220/elev/scripts/overdue_rpt_2c.cfm?c=&amp;age=C1&amp;i=BARRY%20WILSON&amp;LIT=1_2_3_5" TargetMode="External"/><Relationship Id="rId78" Type="http://schemas.openxmlformats.org/officeDocument/2006/relationships/hyperlink" Target="http://10.21.81.220/elev/scripts/overdue_rpt_2c.cfm?c=&amp;age=C2&amp;i=CAREY%20CREECH&amp;LIT=1_2_3_5" TargetMode="External"/><Relationship Id="rId81" Type="http://schemas.openxmlformats.org/officeDocument/2006/relationships/hyperlink" Target="http://10.21.81.220/elev/scripts/overdue_rpt_2c.cfm?c=&amp;age=C1&amp;i=ERIC%20WHITE&amp;LIT=1_2_3_5" TargetMode="External"/><Relationship Id="rId86" Type="http://schemas.openxmlformats.org/officeDocument/2006/relationships/hyperlink" Target="http://10.21.81.220/elev/scripts/overdue_rpt_2c.cfm?c=&amp;age=C2&amp;i=GENE%20LASSITER&amp;LIT=1_2_3_5" TargetMode="External"/><Relationship Id="rId94" Type="http://schemas.openxmlformats.org/officeDocument/2006/relationships/hyperlink" Target="http://10.21.81.220/elev/scripts/overdue_rpt_2c.cfm?c=&amp;age=C2&amp;i=HAROLD%20WAGNER&amp;LIT=1_2_3_5" TargetMode="External"/><Relationship Id="rId99" Type="http://schemas.openxmlformats.org/officeDocument/2006/relationships/hyperlink" Target="http://10.21.81.220/elev/scripts/overdue_rpt_2c.cfm?c=&amp;age=ALL&amp;i=RUSTY%20JONES&amp;LIT=1_2_3_5" TargetMode="External"/><Relationship Id="rId101" Type="http://schemas.openxmlformats.org/officeDocument/2006/relationships/hyperlink" Target="http://10.21.81.220/elev/scripts/overdue_rpt_2c.cfm?c=&amp;age=C3&amp;i=PRESTON%20WHITE&amp;LIT=1_2_3_5" TargetMode="External"/><Relationship Id="rId122" Type="http://schemas.openxmlformats.org/officeDocument/2006/relationships/printerSettings" Target="../printerSettings/printerSettings4.bin"/><Relationship Id="rId4" Type="http://schemas.openxmlformats.org/officeDocument/2006/relationships/hyperlink" Target="http://10.21.81.220/elev/scripts/overdue_rpt_2c.cfm?c=&amp;age=C3&amp;i=BART%20EVANS&amp;LIT=1_2_3_5" TargetMode="External"/><Relationship Id="rId9" Type="http://schemas.openxmlformats.org/officeDocument/2006/relationships/hyperlink" Target="http://10.21.81.220/elev/scripts/overdue_rpt_2c.cfm?c=&amp;age=ALL&amp;i=DON%20CHAPMAN&amp;LIT=1_2_3_5" TargetMode="External"/><Relationship Id="rId13" Type="http://schemas.openxmlformats.org/officeDocument/2006/relationships/hyperlink" Target="http://10.21.81.220/elev/scripts/overdue_rpt_2c.cfm?c=&amp;age=C2&amp;i=GARY%20YARBROUGH&amp;LIT=1_2_3_5" TargetMode="External"/><Relationship Id="rId18" Type="http://schemas.openxmlformats.org/officeDocument/2006/relationships/hyperlink" Target="http://10.21.81.220/elev/scripts/overdue_rpt_2c.cfm?c=&amp;age=C2&amp;i=KENNY%20GARNER&amp;LIT=1_2_3_5" TargetMode="External"/><Relationship Id="rId39" Type="http://schemas.openxmlformats.org/officeDocument/2006/relationships/hyperlink" Target="http://10.21.81.220/elev/scripts/overdue_rpt_2c.cfm?c=&amp;age=C2&amp;i=RANDALL%20RABORN&amp;LIT=1_2_3_5" TargetMode="External"/><Relationship Id="rId109" Type="http://schemas.openxmlformats.org/officeDocument/2006/relationships/hyperlink" Target="http://10.21.81.220/elev/scripts/overdue_rpt_2c.cfm?c=&amp;age=C3&amp;i=DANNY%20CANNON&amp;LIT=1_2_3_5" TargetMode="External"/><Relationship Id="rId34" Type="http://schemas.openxmlformats.org/officeDocument/2006/relationships/hyperlink" Target="http://10.21.81.220/elev/scripts/overdue_rpt_2c.cfm?c=&amp;age=C1&amp;i=MARK%20COLE&amp;LIT=1_2_3_5" TargetMode="External"/><Relationship Id="rId50" Type="http://schemas.openxmlformats.org/officeDocument/2006/relationships/hyperlink" Target="http://10.21.81.220/elev/scripts/overdue_rpt_2c.cfm?c=&amp;age=C2&amp;i=BRANDON%20CARTER&amp;LIT=1_2_3_5" TargetMode="External"/><Relationship Id="rId55" Type="http://schemas.openxmlformats.org/officeDocument/2006/relationships/hyperlink" Target="http://10.21.81.220/elev/scripts/overdue_rpt_2c.cfm?c=&amp;age=C1&amp;i=HENRY%20MOORE&amp;LIT=1_2_3_5" TargetMode="External"/><Relationship Id="rId76" Type="http://schemas.openxmlformats.org/officeDocument/2006/relationships/hyperlink" Target="http://10.21.81.220/elev/scripts/overdue_rpt_2c.cfm?c=&amp;age=ALL&amp;i=CAREY%20CREECH&amp;LIT=1_2_3_5" TargetMode="External"/><Relationship Id="rId97" Type="http://schemas.openxmlformats.org/officeDocument/2006/relationships/hyperlink" Target="http://10.21.81.220/elev/scripts/overdue_rpt_2c.cfm?c=&amp;age=C1&amp;i=JEFF%20COLE&amp;LIT=1_2_3_5" TargetMode="External"/><Relationship Id="rId104" Type="http://schemas.openxmlformats.org/officeDocument/2006/relationships/hyperlink" Target="http://10.21.81.220/elev/scripts/overdue_rpt_2c.cfm?c=&amp;age=ALL&amp;i=PRESTON%20WHITE&amp;LIT=1_2_3_5" TargetMode="External"/><Relationship Id="rId120" Type="http://schemas.openxmlformats.org/officeDocument/2006/relationships/hyperlink" Target="http://10.21.81.220/elev/scripts/overdue_rpt_2c.cfm?c=&amp;age=C3&amp;i=WESLEY%20TART&amp;LIT=1_2_3_5" TargetMode="External"/><Relationship Id="rId7" Type="http://schemas.openxmlformats.org/officeDocument/2006/relationships/hyperlink" Target="http://10.21.81.220/elev/scripts/overdue_rpt_2c.cfm?c=&amp;age=C1&amp;i=CASEY%20KIRKMAN&amp;LIT=1_2_3_5" TargetMode="External"/><Relationship Id="rId71" Type="http://schemas.openxmlformats.org/officeDocument/2006/relationships/hyperlink" Target="http://10.21.81.220/elev/scripts/overdue_rpt_2c.cfm?c=&amp;age=C1&amp;i=TERRY%20CARROLL&amp;LIT=1_2_3_5" TargetMode="External"/><Relationship Id="rId92" Type="http://schemas.openxmlformats.org/officeDocument/2006/relationships/hyperlink" Target="http://10.21.81.220/elev/scripts/overdue_rpt_2c.cfm?c=&amp;age=ALL&amp;i=HAROLD%20WAGNER&amp;LIT=1_2_3_5" TargetMode="External"/><Relationship Id="rId2" Type="http://schemas.openxmlformats.org/officeDocument/2006/relationships/hyperlink" Target="http://10.21.81.220/elev/scripts/overdue_rpt_2c.cfm?c=&amp;age=C1&amp;i=BART%20EVANS&amp;LIT=1_2_3_5" TargetMode="External"/><Relationship Id="rId29" Type="http://schemas.openxmlformats.org/officeDocument/2006/relationships/hyperlink" Target="http://10.21.81.220/elev/scripts/overdue_rpt_2c.cfm?c=&amp;age=C2&amp;i=DARRELL%20DYE&amp;LIT=1_2_3_5" TargetMode="External"/><Relationship Id="rId24" Type="http://schemas.openxmlformats.org/officeDocument/2006/relationships/hyperlink" Target="http://10.21.81.220/elev/scripts/overdue_rpt_2c.cfm?c=&amp;age=C2&amp;i=STEVE%20BURRIS&amp;LIT=1_2_3_5" TargetMode="External"/><Relationship Id="rId40" Type="http://schemas.openxmlformats.org/officeDocument/2006/relationships/hyperlink" Target="http://10.21.81.220/elev/scripts/overdue_rpt_2c.cfm?c=&amp;age=ALL&amp;i=STEVE%20HARDIN&amp;LIT=1_2_3_5" TargetMode="External"/><Relationship Id="rId45" Type="http://schemas.openxmlformats.org/officeDocument/2006/relationships/hyperlink" Target="http://10.21.81.220/elev/scripts/overdue_rpt_2c.cfm?c=&amp;age=C2&amp;i=TED%20WALL&amp;LIT=1_2_3_5" TargetMode="External"/><Relationship Id="rId66" Type="http://schemas.openxmlformats.org/officeDocument/2006/relationships/hyperlink" Target="http://10.21.81.220/elev/scripts/overdue_rpt_2c.cfm?c=&amp;age=ALL&amp;i=STEPHEN%20GREEN&amp;LIT=1_2_3_5" TargetMode="External"/><Relationship Id="rId87" Type="http://schemas.openxmlformats.org/officeDocument/2006/relationships/hyperlink" Target="http://10.21.81.220/elev/scripts/overdue_rpt_2c.cfm?c=&amp;age=ALL&amp;i=GRANVILLE%20HAYES&amp;LIT=1_2_3_5" TargetMode="External"/><Relationship Id="rId110" Type="http://schemas.openxmlformats.org/officeDocument/2006/relationships/hyperlink" Target="http://10.21.81.220/elev/scripts/overdue_rpt_2c.cfm?c=&amp;age=C2&amp;i=DANNY%20CANNON&amp;LIT=1_2_3_5" TargetMode="External"/><Relationship Id="rId115" Type="http://schemas.openxmlformats.org/officeDocument/2006/relationships/hyperlink" Target="http://10.21.81.220/elev/scripts/overdue_rpt_2c.cfm?c=&amp;age=C1&amp;i=CLAY%20KIRCHER&amp;LIT=1_2_3_5" TargetMode="Externa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accident_entry_1c.cfm%3fid_nbr=43152228" TargetMode="External"/><Relationship Id="rId3" Type="http://schemas.openxmlformats.org/officeDocument/2006/relationships/hyperlink" Target="accident_entry_1c.cfm%3fid_nbr=38224134" TargetMode="External"/><Relationship Id="rId7" Type="http://schemas.openxmlformats.org/officeDocument/2006/relationships/hyperlink" Target="accident_entry_1c.cfm%3fid_nbr=38210008" TargetMode="External"/><Relationship Id="rId2" Type="http://schemas.openxmlformats.org/officeDocument/2006/relationships/hyperlink" Target="accident_entry_1c.cfm%3fid_nbr=14090452" TargetMode="External"/><Relationship Id="rId1" Type="http://schemas.openxmlformats.org/officeDocument/2006/relationships/hyperlink" Target="accident_entry_1c.cfm%3fid_nbr=14124157" TargetMode="External"/><Relationship Id="rId6" Type="http://schemas.openxmlformats.org/officeDocument/2006/relationships/hyperlink" Target="accident_entry_1c.cfm%3fid_nbr=38213325" TargetMode="External"/><Relationship Id="rId11" Type="http://schemas.openxmlformats.org/officeDocument/2006/relationships/printerSettings" Target="../printerSettings/printerSettings5.bin"/><Relationship Id="rId5" Type="http://schemas.openxmlformats.org/officeDocument/2006/relationships/hyperlink" Target="accident_entry_1c.cfm%3fid_nbr=25070949" TargetMode="External"/><Relationship Id="rId10" Type="http://schemas.openxmlformats.org/officeDocument/2006/relationships/hyperlink" Target="accident_entry_1c.cfm%3fid_nbr=36225748" TargetMode="External"/><Relationship Id="rId4" Type="http://schemas.openxmlformats.org/officeDocument/2006/relationships/hyperlink" Target="accident_entry_1c.cfm%3fid_nbr=37200854" TargetMode="External"/><Relationship Id="rId9" Type="http://schemas.openxmlformats.org/officeDocument/2006/relationships/hyperlink" Target="accident_entry_1c.cfm%3fid_nbr=38200518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9"/>
  <sheetViews>
    <sheetView tabSelected="1" zoomScale="90" zoomScaleNormal="90" workbookViewId="0">
      <selection activeCell="D8" sqref="D8"/>
    </sheetView>
  </sheetViews>
  <sheetFormatPr defaultRowHeight="14.25" x14ac:dyDescent="0.2"/>
  <cols>
    <col min="1" max="1" width="12.42578125" style="52" customWidth="1"/>
    <col min="2" max="2" width="59.42578125" style="48" customWidth="1"/>
    <col min="3" max="3" width="17.140625" style="52" customWidth="1"/>
    <col min="4" max="4" width="12.5703125" style="52" customWidth="1"/>
    <col min="5" max="5" width="10.28515625" style="52" customWidth="1"/>
    <col min="6" max="6" width="61.5703125" style="53" customWidth="1"/>
    <col min="7" max="7" width="98.5703125" style="54" customWidth="1"/>
    <col min="8" max="256" width="8.85546875" style="54"/>
    <col min="257" max="257" width="12.42578125" style="54" customWidth="1"/>
    <col min="258" max="258" width="59.42578125" style="54" customWidth="1"/>
    <col min="259" max="259" width="17.140625" style="54" customWidth="1"/>
    <col min="260" max="261" width="10.28515625" style="54" customWidth="1"/>
    <col min="262" max="262" width="62.7109375" style="54" customWidth="1"/>
    <col min="263" max="512" width="8.85546875" style="54"/>
    <col min="513" max="513" width="12.42578125" style="54" customWidth="1"/>
    <col min="514" max="514" width="59.42578125" style="54" customWidth="1"/>
    <col min="515" max="515" width="17.140625" style="54" customWidth="1"/>
    <col min="516" max="517" width="10.28515625" style="54" customWidth="1"/>
    <col min="518" max="518" width="62.7109375" style="54" customWidth="1"/>
    <col min="519" max="768" width="8.85546875" style="54"/>
    <col min="769" max="769" width="12.42578125" style="54" customWidth="1"/>
    <col min="770" max="770" width="59.42578125" style="54" customWidth="1"/>
    <col min="771" max="771" width="17.140625" style="54" customWidth="1"/>
    <col min="772" max="773" width="10.28515625" style="54" customWidth="1"/>
    <col min="774" max="774" width="62.7109375" style="54" customWidth="1"/>
    <col min="775" max="1024" width="8.85546875" style="54"/>
    <col min="1025" max="1025" width="12.42578125" style="54" customWidth="1"/>
    <col min="1026" max="1026" width="59.42578125" style="54" customWidth="1"/>
    <col min="1027" max="1027" width="17.140625" style="54" customWidth="1"/>
    <col min="1028" max="1029" width="10.28515625" style="54" customWidth="1"/>
    <col min="1030" max="1030" width="62.7109375" style="54" customWidth="1"/>
    <col min="1031" max="1280" width="8.85546875" style="54"/>
    <col min="1281" max="1281" width="12.42578125" style="54" customWidth="1"/>
    <col min="1282" max="1282" width="59.42578125" style="54" customWidth="1"/>
    <col min="1283" max="1283" width="17.140625" style="54" customWidth="1"/>
    <col min="1284" max="1285" width="10.28515625" style="54" customWidth="1"/>
    <col min="1286" max="1286" width="62.7109375" style="54" customWidth="1"/>
    <col min="1287" max="1536" width="8.85546875" style="54"/>
    <col min="1537" max="1537" width="12.42578125" style="54" customWidth="1"/>
    <col min="1538" max="1538" width="59.42578125" style="54" customWidth="1"/>
    <col min="1539" max="1539" width="17.140625" style="54" customWidth="1"/>
    <col min="1540" max="1541" width="10.28515625" style="54" customWidth="1"/>
    <col min="1542" max="1542" width="62.7109375" style="54" customWidth="1"/>
    <col min="1543" max="1792" width="8.85546875" style="54"/>
    <col min="1793" max="1793" width="12.42578125" style="54" customWidth="1"/>
    <col min="1794" max="1794" width="59.42578125" style="54" customWidth="1"/>
    <col min="1795" max="1795" width="17.140625" style="54" customWidth="1"/>
    <col min="1796" max="1797" width="10.28515625" style="54" customWidth="1"/>
    <col min="1798" max="1798" width="62.7109375" style="54" customWidth="1"/>
    <col min="1799" max="2048" width="8.85546875" style="54"/>
    <col min="2049" max="2049" width="12.42578125" style="54" customWidth="1"/>
    <col min="2050" max="2050" width="59.42578125" style="54" customWidth="1"/>
    <col min="2051" max="2051" width="17.140625" style="54" customWidth="1"/>
    <col min="2052" max="2053" width="10.28515625" style="54" customWidth="1"/>
    <col min="2054" max="2054" width="62.7109375" style="54" customWidth="1"/>
    <col min="2055" max="2304" width="8.85546875" style="54"/>
    <col min="2305" max="2305" width="12.42578125" style="54" customWidth="1"/>
    <col min="2306" max="2306" width="59.42578125" style="54" customWidth="1"/>
    <col min="2307" max="2307" width="17.140625" style="54" customWidth="1"/>
    <col min="2308" max="2309" width="10.28515625" style="54" customWidth="1"/>
    <col min="2310" max="2310" width="62.7109375" style="54" customWidth="1"/>
    <col min="2311" max="2560" width="8.85546875" style="54"/>
    <col min="2561" max="2561" width="12.42578125" style="54" customWidth="1"/>
    <col min="2562" max="2562" width="59.42578125" style="54" customWidth="1"/>
    <col min="2563" max="2563" width="17.140625" style="54" customWidth="1"/>
    <col min="2564" max="2565" width="10.28515625" style="54" customWidth="1"/>
    <col min="2566" max="2566" width="62.7109375" style="54" customWidth="1"/>
    <col min="2567" max="2816" width="8.85546875" style="54"/>
    <col min="2817" max="2817" width="12.42578125" style="54" customWidth="1"/>
    <col min="2818" max="2818" width="59.42578125" style="54" customWidth="1"/>
    <col min="2819" max="2819" width="17.140625" style="54" customWidth="1"/>
    <col min="2820" max="2821" width="10.28515625" style="54" customWidth="1"/>
    <col min="2822" max="2822" width="62.7109375" style="54" customWidth="1"/>
    <col min="2823" max="3072" width="8.85546875" style="54"/>
    <col min="3073" max="3073" width="12.42578125" style="54" customWidth="1"/>
    <col min="3074" max="3074" width="59.42578125" style="54" customWidth="1"/>
    <col min="3075" max="3075" width="17.140625" style="54" customWidth="1"/>
    <col min="3076" max="3077" width="10.28515625" style="54" customWidth="1"/>
    <col min="3078" max="3078" width="62.7109375" style="54" customWidth="1"/>
    <col min="3079" max="3328" width="8.85546875" style="54"/>
    <col min="3329" max="3329" width="12.42578125" style="54" customWidth="1"/>
    <col min="3330" max="3330" width="59.42578125" style="54" customWidth="1"/>
    <col min="3331" max="3331" width="17.140625" style="54" customWidth="1"/>
    <col min="3332" max="3333" width="10.28515625" style="54" customWidth="1"/>
    <col min="3334" max="3334" width="62.7109375" style="54" customWidth="1"/>
    <col min="3335" max="3584" width="8.85546875" style="54"/>
    <col min="3585" max="3585" width="12.42578125" style="54" customWidth="1"/>
    <col min="3586" max="3586" width="59.42578125" style="54" customWidth="1"/>
    <col min="3587" max="3587" width="17.140625" style="54" customWidth="1"/>
    <col min="3588" max="3589" width="10.28515625" style="54" customWidth="1"/>
    <col min="3590" max="3590" width="62.7109375" style="54" customWidth="1"/>
    <col min="3591" max="3840" width="8.85546875" style="54"/>
    <col min="3841" max="3841" width="12.42578125" style="54" customWidth="1"/>
    <col min="3842" max="3842" width="59.42578125" style="54" customWidth="1"/>
    <col min="3843" max="3843" width="17.140625" style="54" customWidth="1"/>
    <col min="3844" max="3845" width="10.28515625" style="54" customWidth="1"/>
    <col min="3846" max="3846" width="62.7109375" style="54" customWidth="1"/>
    <col min="3847" max="4096" width="8.85546875" style="54"/>
    <col min="4097" max="4097" width="12.42578125" style="54" customWidth="1"/>
    <col min="4098" max="4098" width="59.42578125" style="54" customWidth="1"/>
    <col min="4099" max="4099" width="17.140625" style="54" customWidth="1"/>
    <col min="4100" max="4101" width="10.28515625" style="54" customWidth="1"/>
    <col min="4102" max="4102" width="62.7109375" style="54" customWidth="1"/>
    <col min="4103" max="4352" width="8.85546875" style="54"/>
    <col min="4353" max="4353" width="12.42578125" style="54" customWidth="1"/>
    <col min="4354" max="4354" width="59.42578125" style="54" customWidth="1"/>
    <col min="4355" max="4355" width="17.140625" style="54" customWidth="1"/>
    <col min="4356" max="4357" width="10.28515625" style="54" customWidth="1"/>
    <col min="4358" max="4358" width="62.7109375" style="54" customWidth="1"/>
    <col min="4359" max="4608" width="8.85546875" style="54"/>
    <col min="4609" max="4609" width="12.42578125" style="54" customWidth="1"/>
    <col min="4610" max="4610" width="59.42578125" style="54" customWidth="1"/>
    <col min="4611" max="4611" width="17.140625" style="54" customWidth="1"/>
    <col min="4612" max="4613" width="10.28515625" style="54" customWidth="1"/>
    <col min="4614" max="4614" width="62.7109375" style="54" customWidth="1"/>
    <col min="4615" max="4864" width="8.85546875" style="54"/>
    <col min="4865" max="4865" width="12.42578125" style="54" customWidth="1"/>
    <col min="4866" max="4866" width="59.42578125" style="54" customWidth="1"/>
    <col min="4867" max="4867" width="17.140625" style="54" customWidth="1"/>
    <col min="4868" max="4869" width="10.28515625" style="54" customWidth="1"/>
    <col min="4870" max="4870" width="62.7109375" style="54" customWidth="1"/>
    <col min="4871" max="5120" width="8.85546875" style="54"/>
    <col min="5121" max="5121" width="12.42578125" style="54" customWidth="1"/>
    <col min="5122" max="5122" width="59.42578125" style="54" customWidth="1"/>
    <col min="5123" max="5123" width="17.140625" style="54" customWidth="1"/>
    <col min="5124" max="5125" width="10.28515625" style="54" customWidth="1"/>
    <col min="5126" max="5126" width="62.7109375" style="54" customWidth="1"/>
    <col min="5127" max="5376" width="8.85546875" style="54"/>
    <col min="5377" max="5377" width="12.42578125" style="54" customWidth="1"/>
    <col min="5378" max="5378" width="59.42578125" style="54" customWidth="1"/>
    <col min="5379" max="5379" width="17.140625" style="54" customWidth="1"/>
    <col min="5380" max="5381" width="10.28515625" style="54" customWidth="1"/>
    <col min="5382" max="5382" width="62.7109375" style="54" customWidth="1"/>
    <col min="5383" max="5632" width="8.85546875" style="54"/>
    <col min="5633" max="5633" width="12.42578125" style="54" customWidth="1"/>
    <col min="5634" max="5634" width="59.42578125" style="54" customWidth="1"/>
    <col min="5635" max="5635" width="17.140625" style="54" customWidth="1"/>
    <col min="5636" max="5637" width="10.28515625" style="54" customWidth="1"/>
    <col min="5638" max="5638" width="62.7109375" style="54" customWidth="1"/>
    <col min="5639" max="5888" width="8.85546875" style="54"/>
    <col min="5889" max="5889" width="12.42578125" style="54" customWidth="1"/>
    <col min="5890" max="5890" width="59.42578125" style="54" customWidth="1"/>
    <col min="5891" max="5891" width="17.140625" style="54" customWidth="1"/>
    <col min="5892" max="5893" width="10.28515625" style="54" customWidth="1"/>
    <col min="5894" max="5894" width="62.7109375" style="54" customWidth="1"/>
    <col min="5895" max="6144" width="8.85546875" style="54"/>
    <col min="6145" max="6145" width="12.42578125" style="54" customWidth="1"/>
    <col min="6146" max="6146" width="59.42578125" style="54" customWidth="1"/>
    <col min="6147" max="6147" width="17.140625" style="54" customWidth="1"/>
    <col min="6148" max="6149" width="10.28515625" style="54" customWidth="1"/>
    <col min="6150" max="6150" width="62.7109375" style="54" customWidth="1"/>
    <col min="6151" max="6400" width="8.85546875" style="54"/>
    <col min="6401" max="6401" width="12.42578125" style="54" customWidth="1"/>
    <col min="6402" max="6402" width="59.42578125" style="54" customWidth="1"/>
    <col min="6403" max="6403" width="17.140625" style="54" customWidth="1"/>
    <col min="6404" max="6405" width="10.28515625" style="54" customWidth="1"/>
    <col min="6406" max="6406" width="62.7109375" style="54" customWidth="1"/>
    <col min="6407" max="6656" width="8.85546875" style="54"/>
    <col min="6657" max="6657" width="12.42578125" style="54" customWidth="1"/>
    <col min="6658" max="6658" width="59.42578125" style="54" customWidth="1"/>
    <col min="6659" max="6659" width="17.140625" style="54" customWidth="1"/>
    <col min="6660" max="6661" width="10.28515625" style="54" customWidth="1"/>
    <col min="6662" max="6662" width="62.7109375" style="54" customWidth="1"/>
    <col min="6663" max="6912" width="8.85546875" style="54"/>
    <col min="6913" max="6913" width="12.42578125" style="54" customWidth="1"/>
    <col min="6914" max="6914" width="59.42578125" style="54" customWidth="1"/>
    <col min="6915" max="6915" width="17.140625" style="54" customWidth="1"/>
    <col min="6916" max="6917" width="10.28515625" style="54" customWidth="1"/>
    <col min="6918" max="6918" width="62.7109375" style="54" customWidth="1"/>
    <col min="6919" max="7168" width="8.85546875" style="54"/>
    <col min="7169" max="7169" width="12.42578125" style="54" customWidth="1"/>
    <col min="7170" max="7170" width="59.42578125" style="54" customWidth="1"/>
    <col min="7171" max="7171" width="17.140625" style="54" customWidth="1"/>
    <col min="7172" max="7173" width="10.28515625" style="54" customWidth="1"/>
    <col min="7174" max="7174" width="62.7109375" style="54" customWidth="1"/>
    <col min="7175" max="7424" width="8.85546875" style="54"/>
    <col min="7425" max="7425" width="12.42578125" style="54" customWidth="1"/>
    <col min="7426" max="7426" width="59.42578125" style="54" customWidth="1"/>
    <col min="7427" max="7427" width="17.140625" style="54" customWidth="1"/>
    <col min="7428" max="7429" width="10.28515625" style="54" customWidth="1"/>
    <col min="7430" max="7430" width="62.7109375" style="54" customWidth="1"/>
    <col min="7431" max="7680" width="8.85546875" style="54"/>
    <col min="7681" max="7681" width="12.42578125" style="54" customWidth="1"/>
    <col min="7682" max="7682" width="59.42578125" style="54" customWidth="1"/>
    <col min="7683" max="7683" width="17.140625" style="54" customWidth="1"/>
    <col min="7684" max="7685" width="10.28515625" style="54" customWidth="1"/>
    <col min="7686" max="7686" width="62.7109375" style="54" customWidth="1"/>
    <col min="7687" max="7936" width="8.85546875" style="54"/>
    <col min="7937" max="7937" width="12.42578125" style="54" customWidth="1"/>
    <col min="7938" max="7938" width="59.42578125" style="54" customWidth="1"/>
    <col min="7939" max="7939" width="17.140625" style="54" customWidth="1"/>
    <col min="7940" max="7941" width="10.28515625" style="54" customWidth="1"/>
    <col min="7942" max="7942" width="62.7109375" style="54" customWidth="1"/>
    <col min="7943" max="8192" width="8.85546875" style="54"/>
    <col min="8193" max="8193" width="12.42578125" style="54" customWidth="1"/>
    <col min="8194" max="8194" width="59.42578125" style="54" customWidth="1"/>
    <col min="8195" max="8195" width="17.140625" style="54" customWidth="1"/>
    <col min="8196" max="8197" width="10.28515625" style="54" customWidth="1"/>
    <col min="8198" max="8198" width="62.7109375" style="54" customWidth="1"/>
    <col min="8199" max="8448" width="8.85546875" style="54"/>
    <col min="8449" max="8449" width="12.42578125" style="54" customWidth="1"/>
    <col min="8450" max="8450" width="59.42578125" style="54" customWidth="1"/>
    <col min="8451" max="8451" width="17.140625" style="54" customWidth="1"/>
    <col min="8452" max="8453" width="10.28515625" style="54" customWidth="1"/>
    <col min="8454" max="8454" width="62.7109375" style="54" customWidth="1"/>
    <col min="8455" max="8704" width="8.85546875" style="54"/>
    <col min="8705" max="8705" width="12.42578125" style="54" customWidth="1"/>
    <col min="8706" max="8706" width="59.42578125" style="54" customWidth="1"/>
    <col min="8707" max="8707" width="17.140625" style="54" customWidth="1"/>
    <col min="8708" max="8709" width="10.28515625" style="54" customWidth="1"/>
    <col min="8710" max="8710" width="62.7109375" style="54" customWidth="1"/>
    <col min="8711" max="8960" width="8.85546875" style="54"/>
    <col min="8961" max="8961" width="12.42578125" style="54" customWidth="1"/>
    <col min="8962" max="8962" width="59.42578125" style="54" customWidth="1"/>
    <col min="8963" max="8963" width="17.140625" style="54" customWidth="1"/>
    <col min="8964" max="8965" width="10.28515625" style="54" customWidth="1"/>
    <col min="8966" max="8966" width="62.7109375" style="54" customWidth="1"/>
    <col min="8967" max="9216" width="8.85546875" style="54"/>
    <col min="9217" max="9217" width="12.42578125" style="54" customWidth="1"/>
    <col min="9218" max="9218" width="59.42578125" style="54" customWidth="1"/>
    <col min="9219" max="9219" width="17.140625" style="54" customWidth="1"/>
    <col min="9220" max="9221" width="10.28515625" style="54" customWidth="1"/>
    <col min="9222" max="9222" width="62.7109375" style="54" customWidth="1"/>
    <col min="9223" max="9472" width="8.85546875" style="54"/>
    <col min="9473" max="9473" width="12.42578125" style="54" customWidth="1"/>
    <col min="9474" max="9474" width="59.42578125" style="54" customWidth="1"/>
    <col min="9475" max="9475" width="17.140625" style="54" customWidth="1"/>
    <col min="9476" max="9477" width="10.28515625" style="54" customWidth="1"/>
    <col min="9478" max="9478" width="62.7109375" style="54" customWidth="1"/>
    <col min="9479" max="9728" width="8.85546875" style="54"/>
    <col min="9729" max="9729" width="12.42578125" style="54" customWidth="1"/>
    <col min="9730" max="9730" width="59.42578125" style="54" customWidth="1"/>
    <col min="9731" max="9731" width="17.140625" style="54" customWidth="1"/>
    <col min="9732" max="9733" width="10.28515625" style="54" customWidth="1"/>
    <col min="9734" max="9734" width="62.7109375" style="54" customWidth="1"/>
    <col min="9735" max="9984" width="8.85546875" style="54"/>
    <col min="9985" max="9985" width="12.42578125" style="54" customWidth="1"/>
    <col min="9986" max="9986" width="59.42578125" style="54" customWidth="1"/>
    <col min="9987" max="9987" width="17.140625" style="54" customWidth="1"/>
    <col min="9988" max="9989" width="10.28515625" style="54" customWidth="1"/>
    <col min="9990" max="9990" width="62.7109375" style="54" customWidth="1"/>
    <col min="9991" max="10240" width="8.85546875" style="54"/>
    <col min="10241" max="10241" width="12.42578125" style="54" customWidth="1"/>
    <col min="10242" max="10242" width="59.42578125" style="54" customWidth="1"/>
    <col min="10243" max="10243" width="17.140625" style="54" customWidth="1"/>
    <col min="10244" max="10245" width="10.28515625" style="54" customWidth="1"/>
    <col min="10246" max="10246" width="62.7109375" style="54" customWidth="1"/>
    <col min="10247" max="10496" width="8.85546875" style="54"/>
    <col min="10497" max="10497" width="12.42578125" style="54" customWidth="1"/>
    <col min="10498" max="10498" width="59.42578125" style="54" customWidth="1"/>
    <col min="10499" max="10499" width="17.140625" style="54" customWidth="1"/>
    <col min="10500" max="10501" width="10.28515625" style="54" customWidth="1"/>
    <col min="10502" max="10502" width="62.7109375" style="54" customWidth="1"/>
    <col min="10503" max="10752" width="8.85546875" style="54"/>
    <col min="10753" max="10753" width="12.42578125" style="54" customWidth="1"/>
    <col min="10754" max="10754" width="59.42578125" style="54" customWidth="1"/>
    <col min="10755" max="10755" width="17.140625" style="54" customWidth="1"/>
    <col min="10756" max="10757" width="10.28515625" style="54" customWidth="1"/>
    <col min="10758" max="10758" width="62.7109375" style="54" customWidth="1"/>
    <col min="10759" max="11008" width="8.85546875" style="54"/>
    <col min="11009" max="11009" width="12.42578125" style="54" customWidth="1"/>
    <col min="11010" max="11010" width="59.42578125" style="54" customWidth="1"/>
    <col min="11011" max="11011" width="17.140625" style="54" customWidth="1"/>
    <col min="11012" max="11013" width="10.28515625" style="54" customWidth="1"/>
    <col min="11014" max="11014" width="62.7109375" style="54" customWidth="1"/>
    <col min="11015" max="11264" width="8.85546875" style="54"/>
    <col min="11265" max="11265" width="12.42578125" style="54" customWidth="1"/>
    <col min="11266" max="11266" width="59.42578125" style="54" customWidth="1"/>
    <col min="11267" max="11267" width="17.140625" style="54" customWidth="1"/>
    <col min="11268" max="11269" width="10.28515625" style="54" customWidth="1"/>
    <col min="11270" max="11270" width="62.7109375" style="54" customWidth="1"/>
    <col min="11271" max="11520" width="8.85546875" style="54"/>
    <col min="11521" max="11521" width="12.42578125" style="54" customWidth="1"/>
    <col min="11522" max="11522" width="59.42578125" style="54" customWidth="1"/>
    <col min="11523" max="11523" width="17.140625" style="54" customWidth="1"/>
    <col min="11524" max="11525" width="10.28515625" style="54" customWidth="1"/>
    <col min="11526" max="11526" width="62.7109375" style="54" customWidth="1"/>
    <col min="11527" max="11776" width="8.85546875" style="54"/>
    <col min="11777" max="11777" width="12.42578125" style="54" customWidth="1"/>
    <col min="11778" max="11778" width="59.42578125" style="54" customWidth="1"/>
    <col min="11779" max="11779" width="17.140625" style="54" customWidth="1"/>
    <col min="11780" max="11781" width="10.28515625" style="54" customWidth="1"/>
    <col min="11782" max="11782" width="62.7109375" style="54" customWidth="1"/>
    <col min="11783" max="12032" width="8.85546875" style="54"/>
    <col min="12033" max="12033" width="12.42578125" style="54" customWidth="1"/>
    <col min="12034" max="12034" width="59.42578125" style="54" customWidth="1"/>
    <col min="12035" max="12035" width="17.140625" style="54" customWidth="1"/>
    <col min="12036" max="12037" width="10.28515625" style="54" customWidth="1"/>
    <col min="12038" max="12038" width="62.7109375" style="54" customWidth="1"/>
    <col min="12039" max="12288" width="8.85546875" style="54"/>
    <col min="12289" max="12289" width="12.42578125" style="54" customWidth="1"/>
    <col min="12290" max="12290" width="59.42578125" style="54" customWidth="1"/>
    <col min="12291" max="12291" width="17.140625" style="54" customWidth="1"/>
    <col min="12292" max="12293" width="10.28515625" style="54" customWidth="1"/>
    <col min="12294" max="12294" width="62.7109375" style="54" customWidth="1"/>
    <col min="12295" max="12544" width="8.85546875" style="54"/>
    <col min="12545" max="12545" width="12.42578125" style="54" customWidth="1"/>
    <col min="12546" max="12546" width="59.42578125" style="54" customWidth="1"/>
    <col min="12547" max="12547" width="17.140625" style="54" customWidth="1"/>
    <col min="12548" max="12549" width="10.28515625" style="54" customWidth="1"/>
    <col min="12550" max="12550" width="62.7109375" style="54" customWidth="1"/>
    <col min="12551" max="12800" width="8.85546875" style="54"/>
    <col min="12801" max="12801" width="12.42578125" style="54" customWidth="1"/>
    <col min="12802" max="12802" width="59.42578125" style="54" customWidth="1"/>
    <col min="12803" max="12803" width="17.140625" style="54" customWidth="1"/>
    <col min="12804" max="12805" width="10.28515625" style="54" customWidth="1"/>
    <col min="12806" max="12806" width="62.7109375" style="54" customWidth="1"/>
    <col min="12807" max="13056" width="8.85546875" style="54"/>
    <col min="13057" max="13057" width="12.42578125" style="54" customWidth="1"/>
    <col min="13058" max="13058" width="59.42578125" style="54" customWidth="1"/>
    <col min="13059" max="13059" width="17.140625" style="54" customWidth="1"/>
    <col min="13060" max="13061" width="10.28515625" style="54" customWidth="1"/>
    <col min="13062" max="13062" width="62.7109375" style="54" customWidth="1"/>
    <col min="13063" max="13312" width="8.85546875" style="54"/>
    <col min="13313" max="13313" width="12.42578125" style="54" customWidth="1"/>
    <col min="13314" max="13314" width="59.42578125" style="54" customWidth="1"/>
    <col min="13315" max="13315" width="17.140625" style="54" customWidth="1"/>
    <col min="13316" max="13317" width="10.28515625" style="54" customWidth="1"/>
    <col min="13318" max="13318" width="62.7109375" style="54" customWidth="1"/>
    <col min="13319" max="13568" width="8.85546875" style="54"/>
    <col min="13569" max="13569" width="12.42578125" style="54" customWidth="1"/>
    <col min="13570" max="13570" width="59.42578125" style="54" customWidth="1"/>
    <col min="13571" max="13571" width="17.140625" style="54" customWidth="1"/>
    <col min="13572" max="13573" width="10.28515625" style="54" customWidth="1"/>
    <col min="13574" max="13574" width="62.7109375" style="54" customWidth="1"/>
    <col min="13575" max="13824" width="8.85546875" style="54"/>
    <col min="13825" max="13825" width="12.42578125" style="54" customWidth="1"/>
    <col min="13826" max="13826" width="59.42578125" style="54" customWidth="1"/>
    <col min="13827" max="13827" width="17.140625" style="54" customWidth="1"/>
    <col min="13828" max="13829" width="10.28515625" style="54" customWidth="1"/>
    <col min="13830" max="13830" width="62.7109375" style="54" customWidth="1"/>
    <col min="13831" max="14080" width="8.85546875" style="54"/>
    <col min="14081" max="14081" width="12.42578125" style="54" customWidth="1"/>
    <col min="14082" max="14082" width="59.42578125" style="54" customWidth="1"/>
    <col min="14083" max="14083" width="17.140625" style="54" customWidth="1"/>
    <col min="14084" max="14085" width="10.28515625" style="54" customWidth="1"/>
    <col min="14086" max="14086" width="62.7109375" style="54" customWidth="1"/>
    <col min="14087" max="14336" width="8.85546875" style="54"/>
    <col min="14337" max="14337" width="12.42578125" style="54" customWidth="1"/>
    <col min="14338" max="14338" width="59.42578125" style="54" customWidth="1"/>
    <col min="14339" max="14339" width="17.140625" style="54" customWidth="1"/>
    <col min="14340" max="14341" width="10.28515625" style="54" customWidth="1"/>
    <col min="14342" max="14342" width="62.7109375" style="54" customWidth="1"/>
    <col min="14343" max="14592" width="8.85546875" style="54"/>
    <col min="14593" max="14593" width="12.42578125" style="54" customWidth="1"/>
    <col min="14594" max="14594" width="59.42578125" style="54" customWidth="1"/>
    <col min="14595" max="14595" width="17.140625" style="54" customWidth="1"/>
    <col min="14596" max="14597" width="10.28515625" style="54" customWidth="1"/>
    <col min="14598" max="14598" width="62.7109375" style="54" customWidth="1"/>
    <col min="14599" max="14848" width="8.85546875" style="54"/>
    <col min="14849" max="14849" width="12.42578125" style="54" customWidth="1"/>
    <col min="14850" max="14850" width="59.42578125" style="54" customWidth="1"/>
    <col min="14851" max="14851" width="17.140625" style="54" customWidth="1"/>
    <col min="14852" max="14853" width="10.28515625" style="54" customWidth="1"/>
    <col min="14854" max="14854" width="62.7109375" style="54" customWidth="1"/>
    <col min="14855" max="15104" width="8.85546875" style="54"/>
    <col min="15105" max="15105" width="12.42578125" style="54" customWidth="1"/>
    <col min="15106" max="15106" width="59.42578125" style="54" customWidth="1"/>
    <col min="15107" max="15107" width="17.140625" style="54" customWidth="1"/>
    <col min="15108" max="15109" width="10.28515625" style="54" customWidth="1"/>
    <col min="15110" max="15110" width="62.7109375" style="54" customWidth="1"/>
    <col min="15111" max="15360" width="8.85546875" style="54"/>
    <col min="15361" max="15361" width="12.42578125" style="54" customWidth="1"/>
    <col min="15362" max="15362" width="59.42578125" style="54" customWidth="1"/>
    <col min="15363" max="15363" width="17.140625" style="54" customWidth="1"/>
    <col min="15364" max="15365" width="10.28515625" style="54" customWidth="1"/>
    <col min="15366" max="15366" width="62.7109375" style="54" customWidth="1"/>
    <col min="15367" max="15616" width="8.85546875" style="54"/>
    <col min="15617" max="15617" width="12.42578125" style="54" customWidth="1"/>
    <col min="15618" max="15618" width="59.42578125" style="54" customWidth="1"/>
    <col min="15619" max="15619" width="17.140625" style="54" customWidth="1"/>
    <col min="15620" max="15621" width="10.28515625" style="54" customWidth="1"/>
    <col min="15622" max="15622" width="62.7109375" style="54" customWidth="1"/>
    <col min="15623" max="15872" width="8.85546875" style="54"/>
    <col min="15873" max="15873" width="12.42578125" style="54" customWidth="1"/>
    <col min="15874" max="15874" width="59.42578125" style="54" customWidth="1"/>
    <col min="15875" max="15875" width="17.140625" style="54" customWidth="1"/>
    <col min="15876" max="15877" width="10.28515625" style="54" customWidth="1"/>
    <col min="15878" max="15878" width="62.7109375" style="54" customWidth="1"/>
    <col min="15879" max="16128" width="8.85546875" style="54"/>
    <col min="16129" max="16129" width="12.42578125" style="54" customWidth="1"/>
    <col min="16130" max="16130" width="59.42578125" style="54" customWidth="1"/>
    <col min="16131" max="16131" width="17.140625" style="54" customWidth="1"/>
    <col min="16132" max="16133" width="10.28515625" style="54" customWidth="1"/>
    <col min="16134" max="16134" width="62.7109375" style="54" customWidth="1"/>
    <col min="16135" max="16384" width="8.85546875" style="54"/>
  </cols>
  <sheetData>
    <row r="1" spans="1:7" s="5" customFormat="1" ht="19.899999999999999" customHeight="1" x14ac:dyDescent="0.25">
      <c r="A1" s="1"/>
      <c r="B1" s="2" t="s">
        <v>0</v>
      </c>
      <c r="C1" s="3" t="s">
        <v>1</v>
      </c>
      <c r="D1" s="1"/>
      <c r="E1" s="1"/>
      <c r="F1" s="4" t="s">
        <v>73</v>
      </c>
    </row>
    <row r="2" spans="1:7" s="5" customFormat="1" x14ac:dyDescent="0.2">
      <c r="A2" s="6"/>
      <c r="B2" s="7"/>
      <c r="C2" s="1"/>
      <c r="D2" s="1"/>
      <c r="E2" s="1"/>
      <c r="F2" s="8" t="s">
        <v>131</v>
      </c>
    </row>
    <row r="3" spans="1:7" s="5" customFormat="1" ht="15" x14ac:dyDescent="0.25">
      <c r="A3" s="9" t="s">
        <v>2</v>
      </c>
      <c r="B3" s="10" t="s">
        <v>3</v>
      </c>
      <c r="C3" s="9" t="s">
        <v>4</v>
      </c>
      <c r="D3" s="11" t="s">
        <v>5</v>
      </c>
      <c r="E3" s="11" t="s">
        <v>6</v>
      </c>
      <c r="F3" s="12" t="s">
        <v>7</v>
      </c>
    </row>
    <row r="4" spans="1:7" s="15" customFormat="1" ht="25.5" x14ac:dyDescent="0.2">
      <c r="A4" s="13">
        <v>1.1000000000000001</v>
      </c>
      <c r="B4" s="93" t="s">
        <v>198</v>
      </c>
      <c r="C4" s="94">
        <v>35</v>
      </c>
      <c r="D4" s="95">
        <v>19</v>
      </c>
      <c r="E4" s="107"/>
      <c r="F4" s="14"/>
    </row>
    <row r="5" spans="1:7" s="15" customFormat="1" ht="25.5" x14ac:dyDescent="0.2">
      <c r="A5" s="16">
        <v>1.2</v>
      </c>
      <c r="B5" s="17" t="s">
        <v>8</v>
      </c>
      <c r="C5" s="18" t="s">
        <v>9</v>
      </c>
      <c r="D5" s="19">
        <v>0</v>
      </c>
      <c r="E5" s="135"/>
      <c r="F5" s="20" t="s">
        <v>230</v>
      </c>
      <c r="G5" s="24"/>
    </row>
    <row r="6" spans="1:7" s="15" customFormat="1" ht="25.5" x14ac:dyDescent="0.2">
      <c r="A6" s="21">
        <v>1.3</v>
      </c>
      <c r="B6" s="22" t="s">
        <v>10</v>
      </c>
      <c r="C6" s="23" t="s">
        <v>9</v>
      </c>
      <c r="D6" s="23">
        <v>0</v>
      </c>
      <c r="E6" s="136"/>
      <c r="F6" s="14" t="s">
        <v>230</v>
      </c>
    </row>
    <row r="7" spans="1:7" s="15" customFormat="1" ht="39.75" customHeight="1" x14ac:dyDescent="0.2">
      <c r="A7" s="16">
        <v>1.4</v>
      </c>
      <c r="B7" s="25" t="s">
        <v>11</v>
      </c>
      <c r="C7" s="26" t="s">
        <v>12</v>
      </c>
      <c r="D7" s="26">
        <v>17</v>
      </c>
      <c r="E7" s="27"/>
      <c r="F7" s="28" t="s">
        <v>196</v>
      </c>
    </row>
    <row r="8" spans="1:7" s="15" customFormat="1" ht="54.75" customHeight="1" x14ac:dyDescent="0.2">
      <c r="A8" s="29">
        <v>1.5</v>
      </c>
      <c r="B8" s="30" t="s">
        <v>13</v>
      </c>
      <c r="C8" s="31" t="s">
        <v>14</v>
      </c>
      <c r="D8" s="219" t="s">
        <v>15</v>
      </c>
      <c r="E8" s="32"/>
      <c r="F8" s="33" t="s">
        <v>231</v>
      </c>
    </row>
    <row r="9" spans="1:7" s="15" customFormat="1" ht="37.5" customHeight="1" x14ac:dyDescent="0.2">
      <c r="A9" s="34">
        <v>1.6</v>
      </c>
      <c r="B9" s="35" t="s">
        <v>16</v>
      </c>
      <c r="C9" s="106" t="s">
        <v>132</v>
      </c>
      <c r="D9" s="36"/>
      <c r="E9" s="137"/>
      <c r="F9" s="33" t="s">
        <v>123</v>
      </c>
    </row>
    <row r="10" spans="1:7" s="15" customFormat="1" ht="12.75" x14ac:dyDescent="0.2">
      <c r="A10" s="39">
        <v>2.1</v>
      </c>
      <c r="B10" s="30" t="s">
        <v>17</v>
      </c>
      <c r="C10" s="40" t="s">
        <v>18</v>
      </c>
      <c r="D10" s="23" t="s">
        <v>15</v>
      </c>
      <c r="E10" s="138"/>
      <c r="F10" s="41">
        <v>42241</v>
      </c>
    </row>
    <row r="11" spans="1:7" s="15" customFormat="1" ht="38.25" x14ac:dyDescent="0.2">
      <c r="A11" s="39">
        <v>2.2000000000000002</v>
      </c>
      <c r="B11" s="37" t="s">
        <v>19</v>
      </c>
      <c r="C11" s="40" t="s">
        <v>18</v>
      </c>
      <c r="D11" s="23" t="s">
        <v>15</v>
      </c>
      <c r="E11" s="27"/>
      <c r="F11" s="41">
        <v>42235</v>
      </c>
    </row>
    <row r="12" spans="1:7" s="15" customFormat="1" ht="14.25" customHeight="1" x14ac:dyDescent="0.2">
      <c r="A12" s="13">
        <v>2.2999999999999998</v>
      </c>
      <c r="B12" s="37" t="s">
        <v>20</v>
      </c>
      <c r="C12" s="40" t="s">
        <v>21</v>
      </c>
      <c r="D12" s="38"/>
      <c r="E12" s="27"/>
      <c r="F12" s="41"/>
    </row>
    <row r="13" spans="1:7" s="15" customFormat="1" ht="38.25" x14ac:dyDescent="0.2">
      <c r="A13" s="13">
        <v>2.4</v>
      </c>
      <c r="B13" s="37" t="s">
        <v>22</v>
      </c>
      <c r="C13" s="40" t="s">
        <v>23</v>
      </c>
      <c r="D13" s="23" t="s">
        <v>197</v>
      </c>
      <c r="E13" s="27"/>
      <c r="F13" s="33"/>
    </row>
    <row r="14" spans="1:7" s="15" customFormat="1" ht="15" x14ac:dyDescent="0.25">
      <c r="A14" s="42"/>
      <c r="B14" s="43" t="s">
        <v>24</v>
      </c>
      <c r="C14" s="44"/>
      <c r="D14" s="44"/>
    </row>
    <row r="15" spans="1:7" s="15" customFormat="1" ht="15" x14ac:dyDescent="0.25">
      <c r="A15" s="45"/>
      <c r="B15" s="46" t="s">
        <v>25</v>
      </c>
      <c r="C15" s="44"/>
      <c r="D15" s="47"/>
      <c r="E15" s="48"/>
      <c r="F15" s="48"/>
    </row>
    <row r="16" spans="1:7" s="15" customFormat="1" ht="15" x14ac:dyDescent="0.25">
      <c r="A16" s="49"/>
      <c r="B16" s="46" t="s">
        <v>26</v>
      </c>
      <c r="C16" s="44"/>
      <c r="D16" s="47"/>
      <c r="E16" s="42"/>
      <c r="F16" s="50"/>
    </row>
    <row r="17" spans="1:6" s="48" customFormat="1" ht="15" x14ac:dyDescent="0.25">
      <c r="A17" s="51"/>
      <c r="B17" s="46" t="s">
        <v>27</v>
      </c>
      <c r="C17" s="44"/>
      <c r="D17" s="47"/>
      <c r="E17" s="42"/>
      <c r="F17" s="50"/>
    </row>
    <row r="18" spans="1:6" s="48" customFormat="1" ht="15" x14ac:dyDescent="0.25">
      <c r="A18" s="52"/>
      <c r="B18" s="43"/>
      <c r="C18" s="44"/>
      <c r="D18" s="44"/>
      <c r="E18"/>
      <c r="F18" s="50"/>
    </row>
    <row r="19" spans="1:6" s="48" customFormat="1" ht="15" x14ac:dyDescent="0.25">
      <c r="A19" s="52"/>
      <c r="B19" s="46"/>
      <c r="C19" s="44"/>
      <c r="D19" s="47"/>
      <c r="F19" s="50"/>
    </row>
    <row r="20" spans="1:6" s="48" customFormat="1" ht="15" x14ac:dyDescent="0.25">
      <c r="A20" s="52"/>
      <c r="B20" s="46"/>
      <c r="C20" s="44"/>
      <c r="D20" s="47"/>
      <c r="E20" s="52"/>
      <c r="F20" s="53"/>
    </row>
    <row r="21" spans="1:6" s="48" customFormat="1" ht="15" x14ac:dyDescent="0.25">
      <c r="A21" s="52"/>
      <c r="B21" s="46"/>
      <c r="C21" s="44"/>
      <c r="D21" s="47"/>
      <c r="E21" s="52"/>
      <c r="F21" s="53"/>
    </row>
    <row r="22" spans="1:6" ht="15" x14ac:dyDescent="0.25">
      <c r="B22" s="43"/>
      <c r="C22" s="44"/>
      <c r="D22" s="44"/>
      <c r="E22" s="54"/>
      <c r="F22" s="54"/>
    </row>
    <row r="23" spans="1:6" ht="15" x14ac:dyDescent="0.25">
      <c r="B23" s="46"/>
      <c r="C23" s="44"/>
      <c r="D23" s="47"/>
      <c r="E23" s="53"/>
      <c r="F23" s="54"/>
    </row>
    <row r="24" spans="1:6" ht="15" x14ac:dyDescent="0.25">
      <c r="B24" s="46"/>
      <c r="C24" s="44"/>
      <c r="D24" s="47"/>
      <c r="E24" s="53"/>
      <c r="F24" s="54"/>
    </row>
    <row r="25" spans="1:6" ht="15" x14ac:dyDescent="0.25">
      <c r="B25" s="46"/>
      <c r="C25" s="44"/>
      <c r="D25" s="47"/>
      <c r="E25" s="53"/>
      <c r="F25" s="54"/>
    </row>
    <row r="26" spans="1:6" x14ac:dyDescent="0.2">
      <c r="E26" s="53"/>
      <c r="F26" s="54"/>
    </row>
    <row r="27" spans="1:6" x14ac:dyDescent="0.2">
      <c r="E27" s="53"/>
      <c r="F27" s="54"/>
    </row>
    <row r="28" spans="1:6" x14ac:dyDescent="0.2">
      <c r="E28" s="53"/>
      <c r="F28" s="54"/>
    </row>
    <row r="29" spans="1:6" x14ac:dyDescent="0.2">
      <c r="E29" s="53"/>
      <c r="F29" s="54"/>
    </row>
  </sheetData>
  <pageMargins left="0.45" right="0.45" top="0.5" bottom="0.5" header="0.3" footer="0.3"/>
  <pageSetup scale="7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6"/>
  <sheetViews>
    <sheetView zoomScaleNormal="100" workbookViewId="0">
      <selection activeCell="F16" sqref="F16"/>
    </sheetView>
  </sheetViews>
  <sheetFormatPr defaultRowHeight="15" x14ac:dyDescent="0.25"/>
  <sheetData>
    <row r="1" spans="1:18" x14ac:dyDescent="0.25">
      <c r="A1" s="181" t="s">
        <v>133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2"/>
      <c r="O1" s="182"/>
      <c r="P1" s="182"/>
      <c r="Q1" s="183"/>
    </row>
    <row r="2" spans="1:18" ht="15.75" thickBot="1" x14ac:dyDescent="0.3">
      <c r="A2" s="184"/>
      <c r="B2" s="185"/>
      <c r="C2" s="185"/>
      <c r="D2" s="185"/>
      <c r="E2" s="185"/>
      <c r="F2" s="185"/>
      <c r="G2" s="185"/>
      <c r="H2" s="185"/>
      <c r="I2" s="185"/>
      <c r="J2" s="185"/>
      <c r="K2" s="185"/>
      <c r="L2" s="185"/>
      <c r="M2" s="185"/>
      <c r="N2" s="185"/>
      <c r="O2" s="185"/>
      <c r="P2" s="185"/>
      <c r="Q2" s="186"/>
    </row>
    <row r="3" spans="1:18" x14ac:dyDescent="0.25">
      <c r="Q3" s="55"/>
    </row>
    <row r="4" spans="1:18" x14ac:dyDescent="0.25">
      <c r="A4" s="64"/>
      <c r="B4" s="64"/>
      <c r="C4" s="64"/>
      <c r="D4" s="64"/>
      <c r="E4" s="65" t="s">
        <v>28</v>
      </c>
      <c r="F4" s="65" t="s">
        <v>29</v>
      </c>
      <c r="G4" s="65" t="s">
        <v>30</v>
      </c>
      <c r="H4" s="65" t="s">
        <v>31</v>
      </c>
      <c r="I4" s="65" t="s">
        <v>32</v>
      </c>
      <c r="J4" s="65" t="s">
        <v>33</v>
      </c>
      <c r="K4" s="65" t="s">
        <v>34</v>
      </c>
      <c r="L4" s="65" t="s">
        <v>35</v>
      </c>
      <c r="M4" s="65" t="s">
        <v>36</v>
      </c>
      <c r="N4" s="65" t="s">
        <v>37</v>
      </c>
      <c r="O4" s="65" t="s">
        <v>38</v>
      </c>
      <c r="P4" s="65" t="s">
        <v>1</v>
      </c>
      <c r="Q4" s="66" t="s">
        <v>39</v>
      </c>
      <c r="R4" s="67" t="s">
        <v>40</v>
      </c>
    </row>
    <row r="5" spans="1:18" x14ac:dyDescent="0.25">
      <c r="A5" s="57"/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6"/>
      <c r="R5" s="97"/>
    </row>
    <row r="6" spans="1:18" x14ac:dyDescent="0.25">
      <c r="A6" s="60" t="s">
        <v>41</v>
      </c>
      <c r="B6" s="61"/>
      <c r="C6" s="61"/>
      <c r="D6" s="61"/>
      <c r="E6" s="58">
        <v>80</v>
      </c>
      <c r="F6" s="58">
        <v>55</v>
      </c>
      <c r="G6" s="58"/>
      <c r="H6" s="58"/>
      <c r="I6" s="58"/>
      <c r="J6" s="58"/>
      <c r="K6" s="58"/>
      <c r="L6" s="58"/>
      <c r="M6" s="58"/>
      <c r="N6" s="58"/>
      <c r="O6" s="58"/>
      <c r="P6" s="58"/>
      <c r="Q6" s="59">
        <f t="shared" ref="Q6:Q15" si="0">SUM(E6:P6)</f>
        <v>135</v>
      </c>
      <c r="R6" s="98">
        <f>AVERAGE(E6:P6)</f>
        <v>67.5</v>
      </c>
    </row>
    <row r="7" spans="1:18" x14ac:dyDescent="0.25">
      <c r="A7" s="60" t="s">
        <v>42</v>
      </c>
      <c r="B7" s="61"/>
      <c r="C7" s="61"/>
      <c r="D7" s="61"/>
      <c r="E7" s="61">
        <v>78</v>
      </c>
      <c r="F7" s="61">
        <v>95</v>
      </c>
      <c r="G7" s="61"/>
      <c r="H7" s="61"/>
      <c r="I7" s="61"/>
      <c r="J7" s="61"/>
      <c r="K7" s="61"/>
      <c r="L7" s="61"/>
      <c r="M7" s="61"/>
      <c r="N7" s="61"/>
      <c r="O7" s="61"/>
      <c r="P7" s="61"/>
      <c r="Q7" s="62">
        <f t="shared" si="0"/>
        <v>173</v>
      </c>
      <c r="R7" s="99">
        <f t="shared" ref="R7:R15" si="1">AVERAGE(E7:P7)</f>
        <v>86.5</v>
      </c>
    </row>
    <row r="8" spans="1:18" x14ac:dyDescent="0.25">
      <c r="A8" s="179" t="s">
        <v>43</v>
      </c>
      <c r="B8" s="179"/>
      <c r="C8" s="179"/>
      <c r="D8" s="180"/>
      <c r="E8" s="61">
        <v>92</v>
      </c>
      <c r="F8" s="61">
        <v>135</v>
      </c>
      <c r="G8" s="61"/>
      <c r="H8" s="61"/>
      <c r="I8" s="61"/>
      <c r="J8" s="61"/>
      <c r="K8" s="61"/>
      <c r="L8" s="61"/>
      <c r="M8" s="61"/>
      <c r="N8" s="61"/>
      <c r="O8" s="61"/>
      <c r="P8" s="61"/>
      <c r="Q8" s="62">
        <f>SUM(E8:P8)</f>
        <v>227</v>
      </c>
      <c r="R8" s="99">
        <f t="shared" si="1"/>
        <v>113.5</v>
      </c>
    </row>
    <row r="9" spans="1:18" x14ac:dyDescent="0.25">
      <c r="A9" s="179" t="s">
        <v>44</v>
      </c>
      <c r="B9" s="179"/>
      <c r="C9" s="179"/>
      <c r="D9" s="180"/>
      <c r="E9" s="61">
        <v>15</v>
      </c>
      <c r="F9" s="61">
        <v>10</v>
      </c>
      <c r="G9" s="61"/>
      <c r="H9" s="61"/>
      <c r="I9" s="61"/>
      <c r="J9" s="61"/>
      <c r="K9" s="61"/>
      <c r="L9" s="61"/>
      <c r="M9" s="61"/>
      <c r="N9" s="61"/>
      <c r="O9" s="61"/>
      <c r="P9" s="61"/>
      <c r="Q9" s="62">
        <f>SUM(E9:P9)</f>
        <v>25</v>
      </c>
      <c r="R9" s="99">
        <f t="shared" si="1"/>
        <v>12.5</v>
      </c>
    </row>
    <row r="10" spans="1:18" x14ac:dyDescent="0.25">
      <c r="A10" s="179" t="s">
        <v>45</v>
      </c>
      <c r="B10" s="179"/>
      <c r="C10" s="179"/>
      <c r="D10" s="180"/>
      <c r="E10" s="61">
        <v>2170</v>
      </c>
      <c r="F10" s="61">
        <v>2019</v>
      </c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2">
        <f>SUM(E10:P10)</f>
        <v>4189</v>
      </c>
      <c r="R10" s="99">
        <f t="shared" si="1"/>
        <v>2094.5</v>
      </c>
    </row>
    <row r="11" spans="1:18" x14ac:dyDescent="0.25">
      <c r="A11" s="60" t="s">
        <v>46</v>
      </c>
      <c r="B11" s="61"/>
      <c r="C11" s="61"/>
      <c r="D11" s="61"/>
      <c r="E11" s="61">
        <v>66</v>
      </c>
      <c r="F11" s="61">
        <v>75</v>
      </c>
      <c r="G11" s="61"/>
      <c r="H11" s="61"/>
      <c r="I11" s="61"/>
      <c r="J11" s="61"/>
      <c r="K11" s="61"/>
      <c r="L11" s="61"/>
      <c r="M11" s="61"/>
      <c r="N11" s="61"/>
      <c r="O11" s="61"/>
      <c r="P11" s="61"/>
      <c r="Q11" s="62">
        <f>SUM(E11:P11)</f>
        <v>141</v>
      </c>
      <c r="R11" s="99">
        <f t="shared" si="1"/>
        <v>70.5</v>
      </c>
    </row>
    <row r="12" spans="1:18" x14ac:dyDescent="0.25">
      <c r="A12" s="179" t="s">
        <v>47</v>
      </c>
      <c r="B12" s="179"/>
      <c r="C12" s="179"/>
      <c r="D12" s="180"/>
      <c r="E12" s="61">
        <v>11</v>
      </c>
      <c r="F12" s="61">
        <v>10</v>
      </c>
      <c r="G12" s="61"/>
      <c r="H12" s="61"/>
      <c r="I12" s="61"/>
      <c r="J12" s="61"/>
      <c r="K12" s="61"/>
      <c r="L12" s="61"/>
      <c r="M12" s="61"/>
      <c r="N12" s="61"/>
      <c r="O12" s="61"/>
      <c r="P12" s="61"/>
      <c r="Q12" s="62">
        <f t="shared" si="0"/>
        <v>21</v>
      </c>
      <c r="R12" s="99">
        <f t="shared" si="1"/>
        <v>10.5</v>
      </c>
    </row>
    <row r="13" spans="1:18" x14ac:dyDescent="0.25">
      <c r="A13" s="179" t="s">
        <v>48</v>
      </c>
      <c r="B13" s="179"/>
      <c r="C13" s="179"/>
      <c r="D13" s="180"/>
      <c r="E13" s="61">
        <v>73</v>
      </c>
      <c r="F13" s="61">
        <v>39</v>
      </c>
      <c r="G13" s="61"/>
      <c r="H13" s="61"/>
      <c r="I13" s="61"/>
      <c r="J13" s="61"/>
      <c r="K13" s="61"/>
      <c r="L13" s="61"/>
      <c r="M13" s="63"/>
      <c r="N13" s="61"/>
      <c r="O13" s="63"/>
      <c r="P13" s="63"/>
      <c r="Q13" s="62">
        <f t="shared" si="0"/>
        <v>112</v>
      </c>
      <c r="R13" s="99">
        <f t="shared" si="1"/>
        <v>56</v>
      </c>
    </row>
    <row r="14" spans="1:18" x14ac:dyDescent="0.25">
      <c r="A14" s="179" t="s">
        <v>49</v>
      </c>
      <c r="B14" s="179"/>
      <c r="C14" s="179"/>
      <c r="D14" s="180"/>
      <c r="E14" s="61">
        <v>73</v>
      </c>
      <c r="F14" s="61">
        <v>39</v>
      </c>
      <c r="G14" s="61"/>
      <c r="H14" s="61"/>
      <c r="I14" s="61"/>
      <c r="J14" s="61"/>
      <c r="K14" s="61"/>
      <c r="L14" s="61"/>
      <c r="M14" s="63"/>
      <c r="N14" s="61"/>
      <c r="O14" s="63"/>
      <c r="P14" s="63"/>
      <c r="Q14" s="62">
        <f t="shared" si="0"/>
        <v>112</v>
      </c>
      <c r="R14" s="99">
        <f t="shared" si="1"/>
        <v>56</v>
      </c>
    </row>
    <row r="15" spans="1:18" x14ac:dyDescent="0.25">
      <c r="A15" s="179" t="s">
        <v>50</v>
      </c>
      <c r="B15" s="179"/>
      <c r="C15" s="179"/>
      <c r="D15" s="180"/>
      <c r="E15" s="61">
        <v>295</v>
      </c>
      <c r="F15" s="61">
        <v>123</v>
      </c>
      <c r="G15" s="61"/>
      <c r="H15" s="61"/>
      <c r="I15" s="61"/>
      <c r="J15" s="61"/>
      <c r="K15" s="61"/>
      <c r="L15" s="61"/>
      <c r="M15" s="63"/>
      <c r="N15" s="61"/>
      <c r="O15" s="63"/>
      <c r="P15" s="63"/>
      <c r="Q15" s="62">
        <f t="shared" si="0"/>
        <v>418</v>
      </c>
      <c r="R15" s="99">
        <f t="shared" si="1"/>
        <v>209</v>
      </c>
    </row>
    <row r="16" spans="1:18" x14ac:dyDescent="0.25">
      <c r="E16" s="96" t="s">
        <v>123</v>
      </c>
    </row>
  </sheetData>
  <mergeCells count="8">
    <mergeCell ref="A14:D14"/>
    <mergeCell ref="A10:D10"/>
    <mergeCell ref="A15:D15"/>
    <mergeCell ref="A1:Q2"/>
    <mergeCell ref="A8:D8"/>
    <mergeCell ref="A9:D9"/>
    <mergeCell ref="A12:D12"/>
    <mergeCell ref="A13:D13"/>
  </mergeCells>
  <pageMargins left="0.45" right="0.45" top="0.5" bottom="0.5" header="0.3" footer="0.3"/>
  <pageSetup scale="79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7"/>
  <sheetViews>
    <sheetView topLeftCell="A10" zoomScale="90" zoomScaleNormal="90" workbookViewId="0">
      <selection activeCell="S36" sqref="S36"/>
    </sheetView>
  </sheetViews>
  <sheetFormatPr defaultColWidth="8.85546875" defaultRowHeight="15" x14ac:dyDescent="0.25"/>
  <cols>
    <col min="1" max="2" width="8.85546875" style="69"/>
    <col min="3" max="3" width="16.42578125" style="69" customWidth="1"/>
    <col min="4" max="15" width="8.42578125" style="69" customWidth="1"/>
    <col min="16" max="16" width="8.42578125" style="75" customWidth="1"/>
    <col min="17" max="17" width="8.42578125" style="89" customWidth="1"/>
    <col min="18" max="16384" width="8.85546875" style="69"/>
  </cols>
  <sheetData>
    <row r="1" spans="1:17" ht="12.75" customHeight="1" x14ac:dyDescent="0.25">
      <c r="A1" s="187" t="s">
        <v>51</v>
      </c>
      <c r="B1" s="188"/>
      <c r="C1" s="188"/>
      <c r="D1" s="188"/>
      <c r="E1" s="188"/>
      <c r="F1" s="188"/>
      <c r="G1" s="188"/>
      <c r="H1" s="188"/>
      <c r="I1" s="188"/>
      <c r="J1" s="188"/>
      <c r="K1" s="188"/>
      <c r="L1" s="188"/>
      <c r="M1" s="188"/>
      <c r="N1" s="188"/>
      <c r="O1" s="188"/>
      <c r="P1" s="188"/>
      <c r="Q1" s="189"/>
    </row>
    <row r="2" spans="1:17" ht="12.75" customHeight="1" x14ac:dyDescent="0.25">
      <c r="A2" s="190"/>
      <c r="B2" s="191"/>
      <c r="C2" s="191"/>
      <c r="D2" s="191"/>
      <c r="E2" s="191"/>
      <c r="F2" s="191"/>
      <c r="G2" s="191"/>
      <c r="H2" s="191"/>
      <c r="I2" s="191"/>
      <c r="J2" s="191"/>
      <c r="K2" s="191"/>
      <c r="L2" s="191"/>
      <c r="M2" s="191"/>
      <c r="N2" s="191"/>
      <c r="O2" s="191"/>
      <c r="P2" s="191"/>
      <c r="Q2" s="192"/>
    </row>
    <row r="3" spans="1:17" s="81" customFormat="1" x14ac:dyDescent="0.25">
      <c r="A3" s="80"/>
      <c r="D3" s="82" t="s">
        <v>28</v>
      </c>
      <c r="E3" s="82" t="s">
        <v>29</v>
      </c>
      <c r="F3" s="82" t="s">
        <v>30</v>
      </c>
      <c r="G3" s="82" t="s">
        <v>31</v>
      </c>
      <c r="H3" s="82" t="s">
        <v>32</v>
      </c>
      <c r="I3" s="82" t="s">
        <v>33</v>
      </c>
      <c r="J3" s="82" t="s">
        <v>34</v>
      </c>
      <c r="K3" s="82" t="s">
        <v>35</v>
      </c>
      <c r="L3" s="82" t="s">
        <v>36</v>
      </c>
      <c r="M3" s="82" t="s">
        <v>37</v>
      </c>
      <c r="N3" s="82" t="s">
        <v>38</v>
      </c>
      <c r="O3" s="82" t="s">
        <v>1</v>
      </c>
      <c r="P3" s="91" t="s">
        <v>39</v>
      </c>
      <c r="Q3" s="83" t="s">
        <v>52</v>
      </c>
    </row>
    <row r="4" spans="1:17" s="81" customFormat="1" x14ac:dyDescent="0.25">
      <c r="A4" s="84" t="s">
        <v>53</v>
      </c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91"/>
      <c r="Q4" s="85"/>
    </row>
    <row r="5" spans="1:17" s="81" customFormat="1" x14ac:dyDescent="0.25">
      <c r="A5" s="120" t="s">
        <v>188</v>
      </c>
      <c r="B5" s="121"/>
      <c r="C5" s="121"/>
      <c r="D5" s="122">
        <f>_xlfn.NUMBERVALUE('Activity 15-16'!E6)</f>
        <v>80</v>
      </c>
      <c r="E5" s="122">
        <f>_xlfn.NUMBERVALUE('Activity 15-16'!F6)</f>
        <v>55</v>
      </c>
      <c r="F5" s="220"/>
      <c r="G5" s="220"/>
      <c r="H5" s="220"/>
      <c r="I5" s="220"/>
      <c r="J5" s="220"/>
      <c r="K5" s="220"/>
      <c r="L5" s="220"/>
      <c r="M5" s="220"/>
      <c r="N5" s="220"/>
      <c r="O5" s="220"/>
      <c r="P5" s="123">
        <f>SUM(D5:O5)</f>
        <v>135</v>
      </c>
      <c r="Q5" s="124">
        <f>AVERAGE(D5:O5)</f>
        <v>67.5</v>
      </c>
    </row>
    <row r="6" spans="1:17" x14ac:dyDescent="0.25">
      <c r="A6" s="116" t="s">
        <v>62</v>
      </c>
      <c r="D6" s="125">
        <v>73</v>
      </c>
      <c r="E6" s="125">
        <v>61</v>
      </c>
      <c r="F6" s="125">
        <v>40</v>
      </c>
      <c r="G6" s="125">
        <v>59</v>
      </c>
      <c r="H6" s="125">
        <v>35</v>
      </c>
      <c r="I6" s="125">
        <v>35</v>
      </c>
      <c r="J6" s="125">
        <v>51</v>
      </c>
      <c r="K6" s="125">
        <v>70</v>
      </c>
      <c r="L6" s="125">
        <v>65</v>
      </c>
      <c r="M6" s="125">
        <v>89</v>
      </c>
      <c r="N6" s="125">
        <v>55</v>
      </c>
      <c r="O6" s="125">
        <v>53</v>
      </c>
      <c r="P6" s="126">
        <f>SUM(D6:O6)</f>
        <v>686</v>
      </c>
      <c r="Q6" s="127">
        <f>AVERAGE(D6:O6)</f>
        <v>57.166666666666664</v>
      </c>
    </row>
    <row r="7" spans="1:17" x14ac:dyDescent="0.25">
      <c r="A7" s="70" t="s">
        <v>54</v>
      </c>
      <c r="D7" s="125">
        <f>'[1]Activity 13-14'!E6</f>
        <v>62</v>
      </c>
      <c r="E7" s="125">
        <f>'[1]Activity 13-14'!F6</f>
        <v>38</v>
      </c>
      <c r="F7" s="125">
        <f>'[1]Activity 13-14'!G6</f>
        <v>34</v>
      </c>
      <c r="G7" s="125">
        <f>'[1]Activity 13-14'!H6</f>
        <v>43</v>
      </c>
      <c r="H7" s="125">
        <f>'[1]Activity 13-14'!I6</f>
        <v>58</v>
      </c>
      <c r="I7" s="125">
        <f>'[1]Activity 13-14'!J6</f>
        <v>40</v>
      </c>
      <c r="J7" s="125">
        <f>'[1]Activity 13-14'!K6</f>
        <v>66</v>
      </c>
      <c r="K7" s="125">
        <f>'[1]Activity 13-14'!L6</f>
        <v>50</v>
      </c>
      <c r="L7" s="125">
        <f>'[1]Activity 13-14'!M6</f>
        <v>56</v>
      </c>
      <c r="M7" s="125">
        <f>'[1]Activity 13-14'!N6</f>
        <v>74</v>
      </c>
      <c r="N7" s="125">
        <f>'[1]Activity 13-14'!O6</f>
        <v>84</v>
      </c>
      <c r="O7" s="125">
        <f>'[1]Activity 13-14'!P6</f>
        <v>66</v>
      </c>
      <c r="P7" s="126">
        <f>'[1]Activity 13-14'!Q6</f>
        <v>671</v>
      </c>
      <c r="Q7" s="127">
        <f>'[1]Activity 13-14'!R6</f>
        <v>55.916666666666664</v>
      </c>
    </row>
    <row r="8" spans="1:17" x14ac:dyDescent="0.25">
      <c r="A8" s="70"/>
      <c r="D8" s="125"/>
      <c r="E8" s="125"/>
      <c r="F8" s="125"/>
      <c r="G8" s="125"/>
      <c r="H8" s="125"/>
      <c r="I8" s="125"/>
      <c r="J8" s="125"/>
      <c r="K8" s="125"/>
      <c r="L8" s="125"/>
      <c r="M8" s="125"/>
      <c r="N8" s="125"/>
      <c r="O8" s="125"/>
      <c r="P8" s="126"/>
      <c r="Q8" s="127"/>
    </row>
    <row r="9" spans="1:17" s="81" customFormat="1" x14ac:dyDescent="0.25">
      <c r="A9" s="134" t="s">
        <v>189</v>
      </c>
      <c r="B9" s="121"/>
      <c r="C9" s="121"/>
      <c r="D9" s="122">
        <f>_xlfn.NUMBERVALUE('Activity 15-16'!E7)</f>
        <v>78</v>
      </c>
      <c r="E9" s="122">
        <f>_xlfn.NUMBERVALUE('Activity 15-16'!F7)</f>
        <v>95</v>
      </c>
      <c r="F9" s="220"/>
      <c r="G9" s="220"/>
      <c r="H9" s="220"/>
      <c r="I9" s="220"/>
      <c r="J9" s="220"/>
      <c r="K9" s="220"/>
      <c r="L9" s="220"/>
      <c r="M9" s="220"/>
      <c r="N9" s="220"/>
      <c r="O9" s="220"/>
      <c r="P9" s="123">
        <f>SUM(D9:O9)</f>
        <v>173</v>
      </c>
      <c r="Q9" s="124">
        <f>AVERAGE(D9:O9)</f>
        <v>86.5</v>
      </c>
    </row>
    <row r="10" spans="1:17" x14ac:dyDescent="0.25">
      <c r="A10" s="69" t="s">
        <v>63</v>
      </c>
      <c r="D10" s="125">
        <v>76</v>
      </c>
      <c r="E10" s="125">
        <v>56</v>
      </c>
      <c r="F10" s="125">
        <v>77</v>
      </c>
      <c r="G10" s="125">
        <v>62</v>
      </c>
      <c r="H10" s="125">
        <v>49</v>
      </c>
      <c r="I10" s="125">
        <v>55</v>
      </c>
      <c r="J10" s="125">
        <v>103</v>
      </c>
      <c r="K10" s="125">
        <v>47</v>
      </c>
      <c r="L10" s="125">
        <v>99</v>
      </c>
      <c r="M10" s="125">
        <v>84</v>
      </c>
      <c r="N10" s="125">
        <v>82</v>
      </c>
      <c r="O10" s="125">
        <v>120</v>
      </c>
      <c r="P10" s="126">
        <f>SUM(D10:O10)</f>
        <v>910</v>
      </c>
      <c r="Q10" s="127">
        <f>AVERAGE(D10:O10)</f>
        <v>75.833333333333329</v>
      </c>
    </row>
    <row r="11" spans="1:17" x14ac:dyDescent="0.25">
      <c r="A11" s="86" t="s">
        <v>55</v>
      </c>
      <c r="D11" s="125">
        <f>'[1]Activity 13-14'!E7</f>
        <v>83</v>
      </c>
      <c r="E11" s="125">
        <f>'[1]Activity 13-14'!F7</f>
        <v>99</v>
      </c>
      <c r="F11" s="125">
        <f>'[1]Activity 13-14'!G7</f>
        <v>73</v>
      </c>
      <c r="G11" s="125">
        <f>'[1]Activity 13-14'!H7</f>
        <v>89</v>
      </c>
      <c r="H11" s="125">
        <f>'[1]Activity 13-14'!I7</f>
        <v>52</v>
      </c>
      <c r="I11" s="125">
        <f>'[1]Activity 13-14'!J7</f>
        <v>49</v>
      </c>
      <c r="J11" s="125">
        <f>'[1]Activity 13-14'!K7</f>
        <v>72</v>
      </c>
      <c r="K11" s="125">
        <f>'[1]Activity 13-14'!L7</f>
        <v>58</v>
      </c>
      <c r="L11" s="125">
        <f>'[1]Activity 13-14'!M7</f>
        <v>99</v>
      </c>
      <c r="M11" s="125">
        <f>'[1]Activity 13-14'!N7</f>
        <v>103</v>
      </c>
      <c r="N11" s="125">
        <f>'[1]Activity 13-14'!O7</f>
        <v>84</v>
      </c>
      <c r="O11" s="125">
        <f>'[1]Activity 13-14'!P7</f>
        <v>54</v>
      </c>
      <c r="P11" s="126">
        <f>'[1]Activity 13-14'!Q7</f>
        <v>915</v>
      </c>
      <c r="Q11" s="127">
        <f>'[1]Activity 13-14'!R7</f>
        <v>76.25</v>
      </c>
    </row>
    <row r="12" spans="1:17" x14ac:dyDescent="0.25">
      <c r="A12" s="71"/>
      <c r="B12" s="72"/>
      <c r="C12" s="72"/>
      <c r="D12" s="128"/>
      <c r="E12" s="128"/>
      <c r="F12" s="128"/>
      <c r="G12" s="128"/>
      <c r="H12" s="128"/>
      <c r="I12" s="128"/>
      <c r="J12" s="128"/>
      <c r="K12" s="128"/>
      <c r="L12" s="128"/>
      <c r="M12" s="128"/>
      <c r="N12" s="128"/>
      <c r="O12" s="128"/>
      <c r="P12" s="126"/>
      <c r="Q12" s="127"/>
    </row>
    <row r="13" spans="1:17" x14ac:dyDescent="0.25">
      <c r="A13" s="84" t="s">
        <v>43</v>
      </c>
      <c r="B13" s="81"/>
      <c r="D13" s="125"/>
      <c r="E13" s="125"/>
      <c r="F13" s="125"/>
      <c r="G13" s="125"/>
      <c r="H13" s="125"/>
      <c r="I13" s="125"/>
      <c r="J13" s="125"/>
      <c r="K13" s="125"/>
      <c r="L13" s="125"/>
      <c r="M13" s="125"/>
      <c r="N13" s="125"/>
      <c r="O13" s="125"/>
      <c r="P13" s="126"/>
      <c r="Q13" s="127"/>
    </row>
    <row r="14" spans="1:17" s="81" customFormat="1" x14ac:dyDescent="0.25">
      <c r="A14" s="120" t="s">
        <v>188</v>
      </c>
      <c r="B14" s="121"/>
      <c r="C14" s="121"/>
      <c r="D14" s="122">
        <f>_xlfn.NUMBERVALUE('Activity 15-16'!E8)</f>
        <v>92</v>
      </c>
      <c r="E14" s="122">
        <f>_xlfn.NUMBERVALUE('Activity 15-16'!F8)</f>
        <v>135</v>
      </c>
      <c r="F14" s="220"/>
      <c r="G14" s="220"/>
      <c r="H14" s="220"/>
      <c r="I14" s="220"/>
      <c r="J14" s="220"/>
      <c r="K14" s="220"/>
      <c r="L14" s="220"/>
      <c r="M14" s="220"/>
      <c r="N14" s="220"/>
      <c r="O14" s="220"/>
      <c r="P14" s="123">
        <f>SUM(D14:O14)</f>
        <v>227</v>
      </c>
      <c r="Q14" s="124">
        <f>AVERAGE(D14:O14)</f>
        <v>113.5</v>
      </c>
    </row>
    <row r="15" spans="1:17" x14ac:dyDescent="0.25">
      <c r="A15" s="86" t="s">
        <v>62</v>
      </c>
      <c r="B15" s="81"/>
      <c r="D15" s="125">
        <v>110</v>
      </c>
      <c r="E15" s="125">
        <v>126</v>
      </c>
      <c r="F15" s="125">
        <v>73</v>
      </c>
      <c r="G15" s="125">
        <v>92</v>
      </c>
      <c r="H15" s="125">
        <v>105</v>
      </c>
      <c r="I15" s="125">
        <v>91</v>
      </c>
      <c r="J15" s="125">
        <v>109</v>
      </c>
      <c r="K15" s="125">
        <v>64</v>
      </c>
      <c r="L15" s="125">
        <v>101</v>
      </c>
      <c r="M15" s="125">
        <v>118</v>
      </c>
      <c r="N15" s="125">
        <v>58</v>
      </c>
      <c r="O15" s="125">
        <v>122</v>
      </c>
      <c r="P15" s="126">
        <f>SUM(D15:O15)</f>
        <v>1169</v>
      </c>
      <c r="Q15" s="127">
        <f>AVERAGE(D15:O15)</f>
        <v>97.416666666666671</v>
      </c>
    </row>
    <row r="16" spans="1:17" x14ac:dyDescent="0.25">
      <c r="A16" s="86" t="s">
        <v>54</v>
      </c>
      <c r="B16" s="81"/>
      <c r="D16" s="125">
        <f>'[1]Activity 13-14'!E8</f>
        <v>119</v>
      </c>
      <c r="E16" s="125">
        <f>'[1]Activity 13-14'!F8</f>
        <v>82</v>
      </c>
      <c r="F16" s="125">
        <f>'[1]Activity 13-14'!G8</f>
        <v>64</v>
      </c>
      <c r="G16" s="125">
        <f>'[1]Activity 13-14'!H8</f>
        <v>77</v>
      </c>
      <c r="H16" s="125">
        <f>'[1]Activity 13-14'!I8</f>
        <v>62</v>
      </c>
      <c r="I16" s="125">
        <f>'[1]Activity 13-14'!J8</f>
        <v>92</v>
      </c>
      <c r="J16" s="125">
        <f>'[1]Activity 13-14'!K8</f>
        <v>57</v>
      </c>
      <c r="K16" s="125">
        <f>'[1]Activity 13-14'!L8</f>
        <v>58</v>
      </c>
      <c r="L16" s="125">
        <f>'[1]Activity 13-14'!M8</f>
        <v>52</v>
      </c>
      <c r="M16" s="125">
        <f>'[1]Activity 13-14'!N8</f>
        <v>45</v>
      </c>
      <c r="N16" s="125">
        <f>'[1]Activity 13-14'!O8</f>
        <v>85</v>
      </c>
      <c r="O16" s="125">
        <f>'[1]Activity 13-14'!P8</f>
        <v>109</v>
      </c>
      <c r="P16" s="126">
        <f>'[1]Activity 13-14'!Q8</f>
        <v>902</v>
      </c>
      <c r="Q16" s="127">
        <f>'[1]Activity 13-14'!R8</f>
        <v>75.166666666666671</v>
      </c>
    </row>
    <row r="17" spans="1:17" x14ac:dyDescent="0.25">
      <c r="A17" s="86"/>
      <c r="B17" s="81"/>
      <c r="D17" s="125"/>
      <c r="E17" s="125"/>
      <c r="F17" s="125"/>
      <c r="G17" s="125"/>
      <c r="H17" s="125"/>
      <c r="I17" s="125"/>
      <c r="J17" s="125"/>
      <c r="K17" s="125"/>
      <c r="L17" s="125"/>
      <c r="M17" s="125"/>
      <c r="N17" s="125"/>
      <c r="O17" s="125"/>
      <c r="P17" s="126"/>
      <c r="Q17" s="127"/>
    </row>
    <row r="18" spans="1:17" s="81" customFormat="1" x14ac:dyDescent="0.25">
      <c r="A18" s="134" t="s">
        <v>193</v>
      </c>
      <c r="B18" s="121"/>
      <c r="C18" s="121"/>
      <c r="D18" s="122">
        <f>_xlfn.NUMBERVALUE('Activity 15-16'!E9)</f>
        <v>15</v>
      </c>
      <c r="E18" s="122">
        <f>_xlfn.NUMBERVALUE('Activity 15-16'!F9)</f>
        <v>10</v>
      </c>
      <c r="F18" s="122"/>
      <c r="G18" s="122"/>
      <c r="H18" s="122"/>
      <c r="I18" s="122"/>
      <c r="J18" s="122"/>
      <c r="K18" s="122"/>
      <c r="L18" s="122"/>
      <c r="M18" s="122"/>
      <c r="N18" s="122"/>
      <c r="O18" s="122"/>
      <c r="P18" s="123">
        <f>SUM(D18:O18)</f>
        <v>25</v>
      </c>
      <c r="Q18" s="124">
        <f>AVERAGE(D18:O18)</f>
        <v>12.5</v>
      </c>
    </row>
    <row r="19" spans="1:17" x14ac:dyDescent="0.25">
      <c r="A19" s="117" t="s">
        <v>194</v>
      </c>
      <c r="B19" s="117"/>
      <c r="C19" s="117"/>
      <c r="D19" s="129">
        <v>4</v>
      </c>
      <c r="E19" s="129">
        <v>6</v>
      </c>
      <c r="F19" s="129">
        <v>8</v>
      </c>
      <c r="G19" s="129">
        <v>8</v>
      </c>
      <c r="H19" s="129">
        <v>6</v>
      </c>
      <c r="I19" s="129">
        <v>25</v>
      </c>
      <c r="J19" s="129">
        <v>6</v>
      </c>
      <c r="K19" s="129">
        <v>4</v>
      </c>
      <c r="L19" s="129">
        <v>6</v>
      </c>
      <c r="M19" s="129">
        <v>13</v>
      </c>
      <c r="N19" s="129">
        <v>5</v>
      </c>
      <c r="O19" s="129">
        <v>11</v>
      </c>
      <c r="P19" s="126">
        <f>SUM(D19:O19)</f>
        <v>102</v>
      </c>
      <c r="Q19" s="221">
        <f>AVERAGE(D19:O19)</f>
        <v>8.5</v>
      </c>
    </row>
    <row r="20" spans="1:17" x14ac:dyDescent="0.25">
      <c r="A20" s="86" t="s">
        <v>195</v>
      </c>
      <c r="D20" s="125">
        <f>'[1]Activity 13-14'!E9</f>
        <v>7</v>
      </c>
      <c r="E20" s="125">
        <f>'[1]Activity 13-14'!F9</f>
        <v>0</v>
      </c>
      <c r="F20" s="125">
        <f>'[1]Activity 13-14'!G9</f>
        <v>3</v>
      </c>
      <c r="G20" s="125">
        <f>'[1]Activity 13-14'!H9</f>
        <v>3</v>
      </c>
      <c r="H20" s="125">
        <f>'[1]Activity 13-14'!I9</f>
        <v>2</v>
      </c>
      <c r="I20" s="125">
        <f>'[1]Activity 13-14'!J9</f>
        <v>3</v>
      </c>
      <c r="J20" s="125">
        <f>'[1]Activity 13-14'!K9</f>
        <v>5</v>
      </c>
      <c r="K20" s="125">
        <f>'[1]Activity 13-14'!L9</f>
        <v>8</v>
      </c>
      <c r="L20" s="125">
        <f>'[1]Activity 13-14'!M9</f>
        <v>2</v>
      </c>
      <c r="M20" s="125">
        <f>'[1]Activity 13-14'!N9</f>
        <v>1</v>
      </c>
      <c r="N20" s="125">
        <f>'[1]Activity 13-14'!O9</f>
        <v>5</v>
      </c>
      <c r="O20" s="125">
        <f>'[1]Activity 13-14'!P9</f>
        <v>9</v>
      </c>
      <c r="P20" s="126">
        <f>'[1]Activity 13-14'!Q9</f>
        <v>48</v>
      </c>
      <c r="Q20" s="127">
        <f>'[1]Activity 13-14'!R9</f>
        <v>4</v>
      </c>
    </row>
    <row r="21" spans="1:17" x14ac:dyDescent="0.25">
      <c r="A21" s="87"/>
      <c r="D21" s="125"/>
      <c r="E21" s="125"/>
      <c r="F21" s="125"/>
      <c r="G21" s="125"/>
      <c r="H21" s="125"/>
      <c r="I21" s="125"/>
      <c r="J21" s="125"/>
      <c r="K21" s="125"/>
      <c r="L21" s="125"/>
      <c r="M21" s="125"/>
      <c r="N21" s="125"/>
      <c r="O21" s="125"/>
      <c r="P21" s="126"/>
      <c r="Q21" s="127"/>
    </row>
    <row r="22" spans="1:17" x14ac:dyDescent="0.25">
      <c r="A22" s="73"/>
      <c r="B22" s="74"/>
      <c r="C22" s="74"/>
      <c r="D22" s="130"/>
      <c r="E22" s="130"/>
      <c r="F22" s="130"/>
      <c r="G22" s="130"/>
      <c r="H22" s="130"/>
      <c r="I22" s="130"/>
      <c r="J22" s="130"/>
      <c r="K22" s="130"/>
      <c r="L22" s="130"/>
      <c r="M22" s="130"/>
      <c r="N22" s="130"/>
      <c r="O22" s="130"/>
      <c r="P22" s="126"/>
      <c r="Q22" s="127"/>
    </row>
    <row r="23" spans="1:17" x14ac:dyDescent="0.25">
      <c r="A23" s="84" t="s">
        <v>45</v>
      </c>
      <c r="B23" s="81"/>
      <c r="D23" s="125"/>
      <c r="E23" s="125"/>
      <c r="F23" s="125"/>
      <c r="G23" s="125"/>
      <c r="H23" s="125"/>
      <c r="I23" s="125"/>
      <c r="J23" s="125"/>
      <c r="K23" s="125"/>
      <c r="L23" s="125"/>
      <c r="M23" s="125"/>
      <c r="N23" s="125"/>
      <c r="O23" s="125"/>
      <c r="P23" s="126"/>
      <c r="Q23" s="127"/>
    </row>
    <row r="24" spans="1:17" s="81" customFormat="1" x14ac:dyDescent="0.25">
      <c r="A24" s="134" t="s">
        <v>192</v>
      </c>
      <c r="B24" s="121"/>
      <c r="C24" s="121"/>
      <c r="D24" s="122">
        <f>_xlfn.NUMBERVALUE('Activity 15-16'!E10)</f>
        <v>2170</v>
      </c>
      <c r="E24" s="122">
        <f>_xlfn.NUMBERVALUE('Activity 15-16'!F10)</f>
        <v>2019</v>
      </c>
      <c r="F24" s="122"/>
      <c r="G24" s="122"/>
      <c r="H24" s="122"/>
      <c r="I24" s="122"/>
      <c r="J24" s="122"/>
      <c r="K24" s="122"/>
      <c r="L24" s="122"/>
      <c r="M24" s="122"/>
      <c r="N24" s="122"/>
      <c r="O24" s="122"/>
      <c r="P24" s="123">
        <f>SUM(D24:O24)</f>
        <v>4189</v>
      </c>
      <c r="Q24" s="124">
        <f>AVERAGE(D24:O24)</f>
        <v>2094.5</v>
      </c>
    </row>
    <row r="25" spans="1:17" x14ac:dyDescent="0.25">
      <c r="A25" s="86" t="s">
        <v>64</v>
      </c>
      <c r="B25" s="81"/>
      <c r="D25" s="125">
        <v>2377</v>
      </c>
      <c r="E25" s="125">
        <v>2181</v>
      </c>
      <c r="F25" s="125">
        <v>1285</v>
      </c>
      <c r="G25" s="125">
        <v>1674</v>
      </c>
      <c r="H25" s="125">
        <v>1583</v>
      </c>
      <c r="I25" s="125">
        <v>1376</v>
      </c>
      <c r="J25" s="125">
        <v>2303</v>
      </c>
      <c r="K25" s="125">
        <v>2278</v>
      </c>
      <c r="L25" s="125">
        <v>2210</v>
      </c>
      <c r="M25" s="125">
        <v>1905</v>
      </c>
      <c r="N25" s="125">
        <v>1706</v>
      </c>
      <c r="O25" s="125">
        <v>2486</v>
      </c>
      <c r="P25" s="126">
        <f>SUM(D25:O25)</f>
        <v>23364</v>
      </c>
      <c r="Q25" s="127">
        <f>AVERAGE(D25:O25)</f>
        <v>1947</v>
      </c>
    </row>
    <row r="26" spans="1:17" x14ac:dyDescent="0.25">
      <c r="A26" s="86" t="s">
        <v>56</v>
      </c>
      <c r="B26" s="81"/>
      <c r="D26" s="125">
        <f>'[1]Activity 13-14'!E10</f>
        <v>2402</v>
      </c>
      <c r="E26" s="125">
        <f>'[1]Activity 13-14'!F10</f>
        <v>2349</v>
      </c>
      <c r="F26" s="125">
        <f>'[1]Activity 13-14'!G10</f>
        <v>1249</v>
      </c>
      <c r="G26" s="125">
        <f>'[1]Activity 13-14'!H10</f>
        <v>1622</v>
      </c>
      <c r="H26" s="125">
        <f>'[1]Activity 13-14'!I10</f>
        <v>1909</v>
      </c>
      <c r="I26" s="125">
        <f>'[1]Activity 13-14'!J10</f>
        <v>1151</v>
      </c>
      <c r="J26" s="125">
        <f>'[1]Activity 13-14'!K10</f>
        <v>2296</v>
      </c>
      <c r="K26" s="125">
        <f>'[1]Activity 13-14'!L10</f>
        <v>2258</v>
      </c>
      <c r="L26" s="125">
        <f>'[1]Activity 13-14'!M10</f>
        <v>2092</v>
      </c>
      <c r="M26" s="125">
        <f>'[1]Activity 13-14'!N10</f>
        <v>2205</v>
      </c>
      <c r="N26" s="125">
        <f>'[1]Activity 13-14'!O10</f>
        <v>1846</v>
      </c>
      <c r="O26" s="125">
        <f>'[1]Activity 13-14'!P10</f>
        <v>2210</v>
      </c>
      <c r="P26" s="126">
        <f>'[1]Activity 13-14'!Q10</f>
        <v>23589</v>
      </c>
      <c r="Q26" s="127">
        <f>'[1]Activity 13-14'!R10</f>
        <v>1965.75</v>
      </c>
    </row>
    <row r="27" spans="1:17" x14ac:dyDescent="0.25">
      <c r="A27" s="87"/>
      <c r="D27" s="125"/>
      <c r="E27" s="125"/>
      <c r="F27" s="125"/>
      <c r="G27" s="125"/>
      <c r="H27" s="125"/>
      <c r="I27" s="125"/>
      <c r="J27" s="125"/>
      <c r="K27" s="125"/>
      <c r="L27" s="125"/>
      <c r="M27" s="125"/>
      <c r="N27" s="125"/>
      <c r="O27" s="125"/>
      <c r="P27" s="126"/>
      <c r="Q27" s="127"/>
    </row>
    <row r="28" spans="1:17" s="81" customFormat="1" x14ac:dyDescent="0.25">
      <c r="A28" s="134" t="s">
        <v>191</v>
      </c>
      <c r="B28" s="121"/>
      <c r="C28" s="121"/>
      <c r="D28" s="122">
        <f>_xlfn.NUMBERVALUE('Activity 15-16'!E11)</f>
        <v>66</v>
      </c>
      <c r="E28" s="122">
        <f>_xlfn.NUMBERVALUE('Activity 15-16'!F11)</f>
        <v>75</v>
      </c>
      <c r="F28" s="122"/>
      <c r="G28" s="122"/>
      <c r="H28" s="122"/>
      <c r="I28" s="122"/>
      <c r="J28" s="122"/>
      <c r="K28" s="122"/>
      <c r="L28" s="122"/>
      <c r="M28" s="122"/>
      <c r="N28" s="122"/>
      <c r="O28" s="122"/>
      <c r="P28" s="123">
        <f>SUM(D28:O28)</f>
        <v>141</v>
      </c>
      <c r="Q28" s="124">
        <f>AVERAGE(D28:O28)</f>
        <v>70.5</v>
      </c>
    </row>
    <row r="29" spans="1:17" x14ac:dyDescent="0.25">
      <c r="A29" s="118" t="s">
        <v>65</v>
      </c>
      <c r="D29" s="125">
        <v>80</v>
      </c>
      <c r="E29" s="125">
        <v>97</v>
      </c>
      <c r="F29" s="125">
        <v>27</v>
      </c>
      <c r="G29" s="125">
        <v>29</v>
      </c>
      <c r="H29" s="125">
        <v>44</v>
      </c>
      <c r="I29" s="125">
        <v>50</v>
      </c>
      <c r="J29" s="125">
        <v>58</v>
      </c>
      <c r="K29" s="125">
        <v>67</v>
      </c>
      <c r="L29" s="125">
        <v>67</v>
      </c>
      <c r="M29" s="125">
        <v>56</v>
      </c>
      <c r="N29" s="125">
        <v>52</v>
      </c>
      <c r="O29" s="125">
        <v>74</v>
      </c>
      <c r="P29" s="126">
        <f>SUM(D29:O29)</f>
        <v>701</v>
      </c>
      <c r="Q29" s="127">
        <f>AVERAGE(D29:O29)</f>
        <v>58.416666666666664</v>
      </c>
    </row>
    <row r="30" spans="1:17" x14ac:dyDescent="0.25">
      <c r="A30" s="86" t="s">
        <v>57</v>
      </c>
      <c r="D30" s="125">
        <f>'[1]Activity 13-14'!E11</f>
        <v>44</v>
      </c>
      <c r="E30" s="125">
        <f>'[1]Activity 13-14'!F11</f>
        <v>138</v>
      </c>
      <c r="F30" s="125">
        <f>'[1]Activity 13-14'!G11</f>
        <v>56</v>
      </c>
      <c r="G30" s="125">
        <f>'[1]Activity 13-14'!H11</f>
        <v>55</v>
      </c>
      <c r="H30" s="125">
        <f>'[1]Activity 13-14'!I11</f>
        <v>53</v>
      </c>
      <c r="I30" s="125">
        <f>'[1]Activity 13-14'!J11</f>
        <v>29</v>
      </c>
      <c r="J30" s="125">
        <f>'[1]Activity 13-14'!K11</f>
        <v>40</v>
      </c>
      <c r="K30" s="125">
        <f>'[1]Activity 13-14'!L11</f>
        <v>26</v>
      </c>
      <c r="L30" s="125">
        <f>'[1]Activity 13-14'!M11</f>
        <v>59</v>
      </c>
      <c r="M30" s="125">
        <f>'[1]Activity 13-14'!N11</f>
        <v>38</v>
      </c>
      <c r="N30" s="125">
        <f>'[1]Activity 13-14'!O11</f>
        <v>51</v>
      </c>
      <c r="O30" s="125">
        <f>'[1]Activity 13-14'!P11</f>
        <v>66</v>
      </c>
      <c r="P30" s="126">
        <f>'[1]Activity 13-14'!Q11</f>
        <v>655</v>
      </c>
      <c r="Q30" s="127">
        <f>'[1]Activity 13-14'!R11</f>
        <v>54.583333333333336</v>
      </c>
    </row>
    <row r="31" spans="1:17" x14ac:dyDescent="0.25">
      <c r="A31" s="71"/>
      <c r="B31" s="72"/>
      <c r="C31" s="72"/>
      <c r="D31" s="128"/>
      <c r="E31" s="128"/>
      <c r="F31" s="128"/>
      <c r="G31" s="128"/>
      <c r="H31" s="128"/>
      <c r="I31" s="128"/>
      <c r="J31" s="128"/>
      <c r="K31" s="128"/>
      <c r="L31" s="128"/>
      <c r="M31" s="128"/>
      <c r="N31" s="128"/>
      <c r="O31" s="131"/>
      <c r="P31" s="126"/>
      <c r="Q31" s="127"/>
    </row>
    <row r="32" spans="1:17" x14ac:dyDescent="0.25">
      <c r="A32" s="87"/>
      <c r="D32" s="125"/>
      <c r="E32" s="125"/>
      <c r="F32" s="125"/>
      <c r="G32" s="125"/>
      <c r="H32" s="125"/>
      <c r="I32" s="125"/>
      <c r="J32" s="125"/>
      <c r="K32" s="125"/>
      <c r="L32" s="125"/>
      <c r="M32" s="125"/>
      <c r="N32" s="125"/>
      <c r="O32" s="125"/>
      <c r="P32" s="126"/>
      <c r="Q32" s="127"/>
    </row>
    <row r="33" spans="1:17" s="75" customFormat="1" x14ac:dyDescent="0.25">
      <c r="A33" s="84" t="s">
        <v>58</v>
      </c>
      <c r="B33" s="81"/>
      <c r="C33" s="69"/>
      <c r="D33" s="125"/>
      <c r="E33" s="125"/>
      <c r="F33" s="125"/>
      <c r="G33" s="125"/>
      <c r="H33" s="125"/>
      <c r="I33" s="125"/>
      <c r="J33" s="125"/>
      <c r="K33" s="125"/>
      <c r="L33" s="125"/>
      <c r="M33" s="125"/>
      <c r="N33" s="125"/>
      <c r="O33" s="125"/>
      <c r="P33" s="126"/>
      <c r="Q33" s="127"/>
    </row>
    <row r="34" spans="1:17" s="81" customFormat="1" x14ac:dyDescent="0.25">
      <c r="A34" s="134" t="s">
        <v>190</v>
      </c>
      <c r="B34" s="121"/>
      <c r="C34" s="121"/>
      <c r="D34" s="122">
        <f>_xlfn.NUMBERVALUE('Activity 15-16'!E12)</f>
        <v>11</v>
      </c>
      <c r="E34" s="122">
        <f>_xlfn.NUMBERVALUE('Activity 15-16'!F12)</f>
        <v>10</v>
      </c>
      <c r="F34" s="122"/>
      <c r="G34" s="122"/>
      <c r="H34" s="122"/>
      <c r="I34" s="122"/>
      <c r="J34" s="122"/>
      <c r="K34" s="122"/>
      <c r="L34" s="122"/>
      <c r="M34" s="122"/>
      <c r="N34" s="122"/>
      <c r="O34" s="122"/>
      <c r="P34" s="123">
        <f>SUM(D34:O34)</f>
        <v>21</v>
      </c>
      <c r="Q34" s="124">
        <f>AVERAGE(D34:O34)</f>
        <v>10.5</v>
      </c>
    </row>
    <row r="35" spans="1:17" x14ac:dyDescent="0.25">
      <c r="A35" s="119" t="s">
        <v>66</v>
      </c>
      <c r="D35" s="125">
        <v>10</v>
      </c>
      <c r="E35" s="125">
        <v>4</v>
      </c>
      <c r="F35" s="125">
        <v>6</v>
      </c>
      <c r="G35" s="125">
        <v>5</v>
      </c>
      <c r="H35" s="125">
        <v>4</v>
      </c>
      <c r="I35" s="125">
        <v>9</v>
      </c>
      <c r="J35" s="125">
        <v>7</v>
      </c>
      <c r="K35" s="125">
        <v>7</v>
      </c>
      <c r="L35" s="125">
        <v>4</v>
      </c>
      <c r="M35" s="125">
        <v>10</v>
      </c>
      <c r="N35" s="125">
        <v>10</v>
      </c>
      <c r="O35" s="125">
        <v>6</v>
      </c>
      <c r="P35" s="126">
        <f>SUM(D35:O35)</f>
        <v>82</v>
      </c>
      <c r="Q35" s="127">
        <f>AVERAGE(D35:O35)</f>
        <v>6.833333333333333</v>
      </c>
    </row>
    <row r="36" spans="1:17" s="75" customFormat="1" x14ac:dyDescent="0.25">
      <c r="A36" s="86" t="s">
        <v>59</v>
      </c>
      <c r="B36" s="81"/>
      <c r="C36" s="69"/>
      <c r="D36" s="125">
        <f>'[1]Activity 13-14'!E12</f>
        <v>8</v>
      </c>
      <c r="E36" s="125">
        <f>'[1]Activity 13-14'!F12</f>
        <v>7</v>
      </c>
      <c r="F36" s="125">
        <f>'[1]Activity 13-14'!G12</f>
        <v>4</v>
      </c>
      <c r="G36" s="125">
        <f>'[1]Activity 13-14'!H12</f>
        <v>7</v>
      </c>
      <c r="H36" s="125">
        <f>'[1]Activity 13-14'!I12</f>
        <v>5</v>
      </c>
      <c r="I36" s="125">
        <f>'[1]Activity 13-14'!J12</f>
        <v>0</v>
      </c>
      <c r="J36" s="125">
        <f>'[1]Activity 13-14'!K12</f>
        <v>6</v>
      </c>
      <c r="K36" s="125">
        <f>'[1]Activity 13-14'!L12</f>
        <v>7</v>
      </c>
      <c r="L36" s="125">
        <f>'[1]Activity 13-14'!M12</f>
        <v>6</v>
      </c>
      <c r="M36" s="125">
        <f>'[1]Activity 13-14'!N12</f>
        <v>15</v>
      </c>
      <c r="N36" s="125">
        <f>'[1]Activity 13-14'!O12</f>
        <v>11</v>
      </c>
      <c r="O36" s="125">
        <f>'[1]Activity 13-14'!P12</f>
        <v>9</v>
      </c>
      <c r="P36" s="126">
        <f>'[1]Activity 13-14'!Q12</f>
        <v>85</v>
      </c>
      <c r="Q36" s="127">
        <f>'[1]Activity 13-14'!R12</f>
        <v>7.083333333333333</v>
      </c>
    </row>
    <row r="37" spans="1:17" x14ac:dyDescent="0.25">
      <c r="A37" s="71"/>
      <c r="B37" s="72"/>
      <c r="C37" s="72"/>
      <c r="D37" s="128"/>
      <c r="E37" s="128"/>
      <c r="F37" s="128"/>
      <c r="G37" s="128"/>
      <c r="H37" s="128"/>
      <c r="I37" s="128"/>
      <c r="J37" s="128"/>
      <c r="K37" s="128"/>
      <c r="L37" s="128"/>
      <c r="M37" s="128"/>
      <c r="N37" s="128"/>
      <c r="O37" s="128"/>
      <c r="P37" s="126"/>
      <c r="Q37" s="127"/>
    </row>
    <row r="38" spans="1:17" x14ac:dyDescent="0.25">
      <c r="A38" s="68"/>
      <c r="B38" s="75"/>
      <c r="C38" s="75"/>
      <c r="D38" s="132"/>
      <c r="E38" s="132"/>
      <c r="F38" s="132"/>
      <c r="G38" s="132"/>
      <c r="H38" s="132"/>
      <c r="I38" s="132"/>
      <c r="J38" s="132"/>
      <c r="K38" s="132"/>
      <c r="L38" s="132"/>
      <c r="M38" s="132"/>
      <c r="N38" s="132"/>
      <c r="O38" s="132"/>
      <c r="P38" s="126"/>
      <c r="Q38" s="127"/>
    </row>
    <row r="39" spans="1:17" x14ac:dyDescent="0.25">
      <c r="A39" s="84" t="s">
        <v>49</v>
      </c>
      <c r="B39" s="81"/>
      <c r="D39" s="125"/>
      <c r="E39" s="125"/>
      <c r="F39" s="125"/>
      <c r="G39" s="125"/>
      <c r="H39" s="125"/>
      <c r="I39" s="125"/>
      <c r="J39" s="125"/>
      <c r="K39" s="125"/>
      <c r="L39" s="125"/>
      <c r="M39" s="125"/>
      <c r="N39" s="125"/>
      <c r="O39" s="125"/>
      <c r="P39" s="126"/>
      <c r="Q39" s="127"/>
    </row>
    <row r="40" spans="1:17" s="81" customFormat="1" x14ac:dyDescent="0.25">
      <c r="A40" s="134" t="s">
        <v>190</v>
      </c>
      <c r="B40" s="121"/>
      <c r="C40" s="121"/>
      <c r="D40" s="122">
        <f>_xlfn.NUMBERVALUE('Activity 15-16'!E14)</f>
        <v>73</v>
      </c>
      <c r="E40" s="122">
        <f>_xlfn.NUMBERVALUE('Activity 15-16'!F14)</f>
        <v>39</v>
      </c>
      <c r="F40" s="122"/>
      <c r="G40" s="122"/>
      <c r="H40" s="122"/>
      <c r="I40" s="122"/>
      <c r="J40" s="122"/>
      <c r="K40" s="122"/>
      <c r="L40" s="122"/>
      <c r="M40" s="122"/>
      <c r="N40" s="122"/>
      <c r="O40" s="122"/>
      <c r="P40" s="123">
        <f>SUM(D40:O40)</f>
        <v>112</v>
      </c>
      <c r="Q40" s="124">
        <f>AVERAGE(D40:O40)</f>
        <v>56</v>
      </c>
    </row>
    <row r="41" spans="1:17" x14ac:dyDescent="0.25">
      <c r="A41" s="119" t="s">
        <v>61</v>
      </c>
      <c r="D41" s="125">
        <v>69</v>
      </c>
      <c r="E41" s="125">
        <v>79</v>
      </c>
      <c r="F41" s="125">
        <v>154</v>
      </c>
      <c r="G41" s="125">
        <v>174</v>
      </c>
      <c r="H41" s="125">
        <v>13</v>
      </c>
      <c r="I41" s="125">
        <v>21</v>
      </c>
      <c r="J41" s="125">
        <v>7</v>
      </c>
      <c r="K41" s="125">
        <v>16</v>
      </c>
      <c r="L41" s="125">
        <v>153</v>
      </c>
      <c r="M41" s="125">
        <v>204</v>
      </c>
      <c r="N41" s="125">
        <v>188</v>
      </c>
      <c r="O41" s="125">
        <v>63</v>
      </c>
      <c r="P41" s="126">
        <f>SUM(D41:O41)</f>
        <v>1141</v>
      </c>
      <c r="Q41" s="127">
        <f>AVERAGE(D41:O41)</f>
        <v>95.083333333333329</v>
      </c>
    </row>
    <row r="42" spans="1:17" x14ac:dyDescent="0.25">
      <c r="A42" s="86" t="s">
        <v>59</v>
      </c>
      <c r="B42" s="81"/>
      <c r="D42" s="125">
        <f>'[1]Activity 13-14'!E14</f>
        <v>59</v>
      </c>
      <c r="E42" s="125">
        <f>'[1]Activity 13-14'!F14</f>
        <v>68</v>
      </c>
      <c r="F42" s="125">
        <f>'[1]Activity 13-14'!G14</f>
        <v>102</v>
      </c>
      <c r="G42" s="125">
        <f>'[1]Activity 13-14'!H14</f>
        <v>144</v>
      </c>
      <c r="H42" s="125">
        <f>'[1]Activity 13-14'!I14</f>
        <v>44</v>
      </c>
      <c r="I42" s="125">
        <f>'[1]Activity 13-14'!J14</f>
        <v>10</v>
      </c>
      <c r="J42" s="125">
        <f>'[1]Activity 13-14'!K14</f>
        <v>7</v>
      </c>
      <c r="K42" s="125">
        <f>'[1]Activity 13-14'!L14</f>
        <v>12</v>
      </c>
      <c r="L42" s="125">
        <f>'[1]Activity 13-14'!M14</f>
        <v>120</v>
      </c>
      <c r="M42" s="125">
        <f>'[1]Activity 13-14'!N14</f>
        <v>139</v>
      </c>
      <c r="N42" s="125">
        <f>'[1]Activity 13-14'!O14</f>
        <v>143</v>
      </c>
      <c r="O42" s="125">
        <f>'[1]Activity 13-14'!P14</f>
        <v>72</v>
      </c>
      <c r="P42" s="126">
        <f>'[1]Activity 13-14'!Q14</f>
        <v>920</v>
      </c>
      <c r="Q42" s="127">
        <f>'[1]Activity 13-14'!R14</f>
        <v>76.666666666666671</v>
      </c>
    </row>
    <row r="43" spans="1:17" s="75" customFormat="1" x14ac:dyDescent="0.25">
      <c r="A43" s="76"/>
      <c r="B43" s="72"/>
      <c r="C43" s="72"/>
      <c r="D43" s="128"/>
      <c r="E43" s="128"/>
      <c r="F43" s="128"/>
      <c r="G43" s="128"/>
      <c r="H43" s="128"/>
      <c r="I43" s="128"/>
      <c r="J43" s="128"/>
      <c r="K43" s="128"/>
      <c r="L43" s="128"/>
      <c r="M43" s="128"/>
      <c r="N43" s="128"/>
      <c r="O43" s="128"/>
      <c r="P43" s="126"/>
      <c r="Q43" s="127"/>
    </row>
    <row r="44" spans="1:17" s="75" customFormat="1" x14ac:dyDescent="0.25">
      <c r="A44" s="70"/>
      <c r="D44" s="132"/>
      <c r="E44" s="132"/>
      <c r="F44" s="132"/>
      <c r="G44" s="132"/>
      <c r="H44" s="132"/>
      <c r="I44" s="132"/>
      <c r="J44" s="132"/>
      <c r="K44" s="132"/>
      <c r="L44" s="132"/>
      <c r="M44" s="132"/>
      <c r="N44" s="132"/>
      <c r="O44" s="132"/>
      <c r="P44" s="126"/>
      <c r="Q44" s="127"/>
    </row>
    <row r="45" spans="1:17" x14ac:dyDescent="0.25">
      <c r="A45" s="84" t="s">
        <v>48</v>
      </c>
      <c r="B45" s="81"/>
      <c r="C45" s="81"/>
      <c r="D45" s="125"/>
      <c r="E45" s="125"/>
      <c r="F45" s="125"/>
      <c r="G45" s="125"/>
      <c r="H45" s="125"/>
      <c r="I45" s="125"/>
      <c r="J45" s="125"/>
      <c r="K45" s="125"/>
      <c r="L45" s="125"/>
      <c r="M45" s="125"/>
      <c r="N45" s="125"/>
      <c r="O45" s="125"/>
      <c r="P45" s="126"/>
      <c r="Q45" s="127"/>
    </row>
    <row r="46" spans="1:17" s="81" customFormat="1" x14ac:dyDescent="0.25">
      <c r="A46" s="134" t="s">
        <v>190</v>
      </c>
      <c r="B46" s="121"/>
      <c r="C46" s="121"/>
      <c r="D46" s="122">
        <f>_xlfn.NUMBERVALUE('Activity 15-16'!E13)</f>
        <v>73</v>
      </c>
      <c r="E46" s="122">
        <f>_xlfn.NUMBERVALUE('Activity 15-16'!F13)</f>
        <v>39</v>
      </c>
      <c r="F46" s="122"/>
      <c r="G46" s="122"/>
      <c r="H46" s="122"/>
      <c r="I46" s="122"/>
      <c r="J46" s="122"/>
      <c r="K46" s="122"/>
      <c r="L46" s="122"/>
      <c r="M46" s="122"/>
      <c r="N46" s="122"/>
      <c r="O46" s="122"/>
      <c r="P46" s="123">
        <f>SUM(D46:O46)</f>
        <v>112</v>
      </c>
      <c r="Q46" s="124">
        <f>AVERAGE(D46:O46)</f>
        <v>56</v>
      </c>
    </row>
    <row r="47" spans="1:17" x14ac:dyDescent="0.25">
      <c r="A47" s="119" t="s">
        <v>61</v>
      </c>
      <c r="D47" s="125">
        <v>69</v>
      </c>
      <c r="E47" s="125">
        <v>79</v>
      </c>
      <c r="F47" s="125">
        <v>154</v>
      </c>
      <c r="G47" s="125">
        <v>174</v>
      </c>
      <c r="H47" s="125">
        <v>13</v>
      </c>
      <c r="I47" s="125">
        <v>21</v>
      </c>
      <c r="J47" s="125">
        <v>7</v>
      </c>
      <c r="K47" s="125">
        <v>16</v>
      </c>
      <c r="L47" s="125">
        <v>153</v>
      </c>
      <c r="M47" s="125">
        <v>204</v>
      </c>
      <c r="N47" s="125">
        <v>18</v>
      </c>
      <c r="O47" s="125">
        <v>63</v>
      </c>
      <c r="P47" s="126">
        <f>SUM(D47:O47)</f>
        <v>971</v>
      </c>
      <c r="Q47" s="127">
        <f>AVERAGE(D47:O47)</f>
        <v>80.916666666666671</v>
      </c>
    </row>
    <row r="48" spans="1:17" x14ac:dyDescent="0.25">
      <c r="A48" s="86" t="s">
        <v>59</v>
      </c>
      <c r="B48" s="81"/>
      <c r="C48" s="81"/>
      <c r="D48" s="125">
        <f>'[1]Activity 13-14'!E13</f>
        <v>59</v>
      </c>
      <c r="E48" s="125">
        <f>'[1]Activity 13-14'!F13</f>
        <v>68</v>
      </c>
      <c r="F48" s="125">
        <f>'[1]Activity 13-14'!G13</f>
        <v>102</v>
      </c>
      <c r="G48" s="125">
        <f>'[1]Activity 13-14'!H13</f>
        <v>144</v>
      </c>
      <c r="H48" s="125">
        <f>'[1]Activity 13-14'!I13</f>
        <v>44</v>
      </c>
      <c r="I48" s="125">
        <f>'[1]Activity 13-14'!J13</f>
        <v>10</v>
      </c>
      <c r="J48" s="125">
        <f>'[1]Activity 13-14'!K13</f>
        <v>7</v>
      </c>
      <c r="K48" s="125">
        <f>'[1]Activity 13-14'!L13</f>
        <v>12</v>
      </c>
      <c r="L48" s="125">
        <f>'[1]Activity 13-14'!M13</f>
        <v>120</v>
      </c>
      <c r="M48" s="125">
        <f>'[1]Activity 13-14'!N13</f>
        <v>139</v>
      </c>
      <c r="N48" s="125">
        <f>'[1]Activity 13-14'!O13</f>
        <v>143</v>
      </c>
      <c r="O48" s="125">
        <f>'[1]Activity 13-14'!P13</f>
        <v>72</v>
      </c>
      <c r="P48" s="126">
        <f>'[1]Activity 13-14'!Q13</f>
        <v>920</v>
      </c>
      <c r="Q48" s="127">
        <f>'[1]Activity 13-14'!R13</f>
        <v>76.666666666666671</v>
      </c>
    </row>
    <row r="49" spans="1:17" x14ac:dyDescent="0.25">
      <c r="A49" s="86"/>
      <c r="B49" s="81"/>
      <c r="C49" s="81"/>
      <c r="D49" s="125"/>
      <c r="E49" s="125"/>
      <c r="F49" s="125"/>
      <c r="G49" s="125"/>
      <c r="H49" s="125"/>
      <c r="I49" s="125"/>
      <c r="J49" s="125"/>
      <c r="K49" s="125"/>
      <c r="L49" s="125"/>
      <c r="M49" s="125"/>
      <c r="N49" s="125"/>
      <c r="O49" s="125"/>
      <c r="P49" s="126"/>
      <c r="Q49" s="127"/>
    </row>
    <row r="50" spans="1:17" s="75" customFormat="1" ht="14.25" customHeight="1" x14ac:dyDescent="0.25">
      <c r="A50" s="88" t="s">
        <v>60</v>
      </c>
      <c r="B50" s="81"/>
      <c r="C50" s="69"/>
      <c r="D50" s="125"/>
      <c r="E50" s="125"/>
      <c r="F50" s="125"/>
      <c r="G50" s="125"/>
      <c r="H50" s="125"/>
      <c r="I50" s="125"/>
      <c r="J50" s="125"/>
      <c r="K50" s="125"/>
      <c r="L50" s="125"/>
      <c r="M50" s="125"/>
      <c r="N50" s="125"/>
      <c r="O50" s="125"/>
      <c r="P50" s="126"/>
      <c r="Q50" s="127"/>
    </row>
    <row r="51" spans="1:17" s="81" customFormat="1" x14ac:dyDescent="0.25">
      <c r="A51" s="134" t="s">
        <v>190</v>
      </c>
      <c r="B51" s="121"/>
      <c r="C51" s="121"/>
      <c r="D51" s="122">
        <f>_xlfn.NUMBERVALUE('Activity 15-16'!E15)</f>
        <v>295</v>
      </c>
      <c r="E51" s="122">
        <f>_xlfn.NUMBERVALUE('Activity 15-16'!F15)</f>
        <v>123</v>
      </c>
      <c r="F51" s="122"/>
      <c r="G51" s="122"/>
      <c r="H51" s="122"/>
      <c r="I51" s="122"/>
      <c r="J51" s="122"/>
      <c r="K51" s="122"/>
      <c r="L51" s="122"/>
      <c r="M51" s="122"/>
      <c r="N51" s="122"/>
      <c r="O51" s="122"/>
      <c r="P51" s="123">
        <f>SUM(D51:O51)</f>
        <v>418</v>
      </c>
      <c r="Q51" s="124">
        <f>AVERAGE(D51:O51)</f>
        <v>209</v>
      </c>
    </row>
    <row r="52" spans="1:17" x14ac:dyDescent="0.25">
      <c r="A52" s="119" t="s">
        <v>61</v>
      </c>
      <c r="D52" s="125">
        <v>278</v>
      </c>
      <c r="E52" s="125">
        <v>337</v>
      </c>
      <c r="F52" s="125">
        <v>1049</v>
      </c>
      <c r="G52" s="125">
        <v>688</v>
      </c>
      <c r="H52" s="125">
        <v>44</v>
      </c>
      <c r="I52" s="125">
        <v>39</v>
      </c>
      <c r="J52" s="125">
        <v>41</v>
      </c>
      <c r="K52" s="125">
        <v>153</v>
      </c>
      <c r="L52" s="125">
        <v>1477</v>
      </c>
      <c r="M52" s="125">
        <v>1455</v>
      </c>
      <c r="N52" s="125">
        <v>931</v>
      </c>
      <c r="O52" s="125">
        <v>339</v>
      </c>
      <c r="P52" s="126">
        <f>SUM(D52:O52)</f>
        <v>6831</v>
      </c>
      <c r="Q52" s="127">
        <f>AVERAGE(D52:O52)</f>
        <v>569.25</v>
      </c>
    </row>
    <row r="53" spans="1:17" s="75" customFormat="1" x14ac:dyDescent="0.25">
      <c r="A53" s="86" t="s">
        <v>59</v>
      </c>
      <c r="B53" s="81"/>
      <c r="C53" s="69"/>
      <c r="D53" s="125">
        <f>'[1]Activity 13-14'!E15</f>
        <v>242</v>
      </c>
      <c r="E53" s="125">
        <f>'[1]Activity 13-14'!F15</f>
        <v>386</v>
      </c>
      <c r="F53" s="125">
        <f>'[1]Activity 13-14'!G15</f>
        <v>870</v>
      </c>
      <c r="G53" s="125">
        <f>'[1]Activity 13-14'!H15</f>
        <v>779</v>
      </c>
      <c r="H53" s="125">
        <f>'[1]Activity 13-14'!I15</f>
        <v>102</v>
      </c>
      <c r="I53" s="125">
        <f>'[1]Activity 13-14'!J15</f>
        <v>22</v>
      </c>
      <c r="J53" s="125">
        <f>'[1]Activity 13-14'!K15</f>
        <v>108</v>
      </c>
      <c r="K53" s="125">
        <f>'[1]Activity 13-14'!L15</f>
        <v>105</v>
      </c>
      <c r="L53" s="125">
        <f>'[1]Activity 13-14'!M15</f>
        <v>1290</v>
      </c>
      <c r="M53" s="125">
        <f>'[1]Activity 13-14'!N15</f>
        <v>954</v>
      </c>
      <c r="N53" s="125">
        <f>'[1]Activity 13-14'!O15</f>
        <v>949</v>
      </c>
      <c r="O53" s="125">
        <f>'[1]Activity 13-14'!P15</f>
        <v>432</v>
      </c>
      <c r="P53" s="126">
        <f>'[1]Activity 13-14'!Q15</f>
        <v>6239</v>
      </c>
      <c r="Q53" s="127">
        <f>'[1]Activity 13-14'!R15</f>
        <v>519.91666666666663</v>
      </c>
    </row>
    <row r="54" spans="1:17" x14ac:dyDescent="0.25">
      <c r="A54" s="76"/>
      <c r="B54" s="72"/>
      <c r="C54" s="72"/>
      <c r="D54" s="128"/>
      <c r="E54" s="128"/>
      <c r="F54" s="128"/>
      <c r="G54" s="128"/>
      <c r="H54" s="128"/>
      <c r="I54" s="128"/>
      <c r="J54" s="128"/>
      <c r="K54" s="128"/>
      <c r="L54" s="128"/>
      <c r="M54" s="128"/>
      <c r="N54" s="128"/>
      <c r="O54" s="128"/>
      <c r="P54" s="133"/>
      <c r="Q54" s="127"/>
    </row>
    <row r="55" spans="1:17" x14ac:dyDescent="0.25">
      <c r="A55" s="77"/>
      <c r="D55" s="78"/>
      <c r="E55" s="79"/>
    </row>
    <row r="56" spans="1:17" s="75" customFormat="1" x14ac:dyDescent="0.25">
      <c r="A56" s="69"/>
      <c r="B56" s="69"/>
      <c r="C56" s="69"/>
      <c r="D56" s="69"/>
      <c r="E56" s="69"/>
      <c r="F56" s="69"/>
      <c r="G56" s="69"/>
      <c r="H56" s="69"/>
      <c r="I56" s="69"/>
      <c r="J56" s="69"/>
      <c r="K56" s="69"/>
      <c r="L56" s="69"/>
      <c r="M56" s="69"/>
      <c r="N56" s="69"/>
      <c r="O56" s="69"/>
      <c r="Q56" s="89"/>
    </row>
    <row r="59" spans="1:17" s="90" customFormat="1" x14ac:dyDescent="0.25">
      <c r="A59" s="69"/>
      <c r="B59" s="69"/>
      <c r="C59" s="69"/>
      <c r="D59" s="69"/>
      <c r="E59" s="69"/>
      <c r="F59" s="69"/>
      <c r="G59" s="69"/>
      <c r="H59" s="69"/>
      <c r="I59" s="69"/>
      <c r="J59" s="69"/>
      <c r="K59" s="69"/>
      <c r="L59" s="69"/>
      <c r="M59" s="69"/>
      <c r="N59" s="69"/>
      <c r="O59" s="69"/>
      <c r="P59" s="75"/>
      <c r="Q59" s="89"/>
    </row>
    <row r="61" spans="1:17" x14ac:dyDescent="0.25">
      <c r="A61" s="77"/>
    </row>
    <row r="62" spans="1:17" s="75" customFormat="1" x14ac:dyDescent="0.25">
      <c r="A62" s="77"/>
      <c r="B62" s="69"/>
      <c r="C62" s="69"/>
      <c r="D62" s="69"/>
      <c r="E62" s="69"/>
      <c r="F62" s="69"/>
      <c r="G62" s="69"/>
      <c r="H62" s="69"/>
      <c r="I62" s="69"/>
      <c r="J62" s="69"/>
      <c r="K62" s="69"/>
      <c r="L62" s="69"/>
      <c r="M62" s="69"/>
      <c r="N62" s="69"/>
      <c r="O62" s="69"/>
      <c r="Q62" s="89"/>
    </row>
    <row r="63" spans="1:17" x14ac:dyDescent="0.25">
      <c r="A63" s="77"/>
    </row>
    <row r="64" spans="1:17" x14ac:dyDescent="0.25">
      <c r="A64" s="77"/>
    </row>
    <row r="65" spans="1:5" x14ac:dyDescent="0.25">
      <c r="A65" s="77"/>
    </row>
    <row r="66" spans="1:5" x14ac:dyDescent="0.25">
      <c r="A66" s="77"/>
    </row>
    <row r="67" spans="1:5" x14ac:dyDescent="0.25">
      <c r="A67" s="77"/>
      <c r="E67" s="81"/>
    </row>
  </sheetData>
  <mergeCells count="1">
    <mergeCell ref="A1:Q2"/>
  </mergeCells>
  <pageMargins left="0.5" right="0.5" top="0.5" bottom="0.5" header="0.5" footer="0.5"/>
  <pageSetup scale="67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6"/>
  <sheetViews>
    <sheetView workbookViewId="0">
      <selection activeCell="J17" sqref="J17"/>
    </sheetView>
  </sheetViews>
  <sheetFormatPr defaultColWidth="8.85546875" defaultRowHeight="12.95" customHeight="1" x14ac:dyDescent="0.2"/>
  <cols>
    <col min="1" max="1" width="10.140625" style="140" customWidth="1"/>
    <col min="2" max="2" width="17" style="140" customWidth="1"/>
    <col min="3" max="9" width="7.7109375" style="140" customWidth="1"/>
    <col min="10" max="16384" width="8.85546875" style="140"/>
  </cols>
  <sheetData>
    <row r="1" spans="1:9" ht="12.95" customHeight="1" x14ac:dyDescent="0.2">
      <c r="A1" s="200" t="s">
        <v>226</v>
      </c>
      <c r="B1" s="201"/>
      <c r="C1" s="201"/>
      <c r="D1" s="201"/>
      <c r="E1" s="201"/>
      <c r="F1" s="201"/>
      <c r="G1" s="201"/>
      <c r="H1" s="201"/>
      <c r="I1" s="202"/>
    </row>
    <row r="2" spans="1:9" ht="12.95" customHeight="1" x14ac:dyDescent="0.2">
      <c r="A2" s="203" t="s">
        <v>227</v>
      </c>
      <c r="B2" s="204"/>
      <c r="C2" s="204"/>
      <c r="D2" s="204"/>
      <c r="E2" s="204"/>
      <c r="F2" s="204"/>
      <c r="G2" s="204"/>
      <c r="H2" s="204"/>
      <c r="I2" s="205"/>
    </row>
    <row r="3" spans="1:9" ht="12.95" customHeight="1" x14ac:dyDescent="0.25">
      <c r="A3" s="206" t="s">
        <v>74</v>
      </c>
      <c r="B3" s="206" t="s">
        <v>68</v>
      </c>
      <c r="C3" s="206" t="s">
        <v>75</v>
      </c>
      <c r="D3" s="143" t="s">
        <v>76</v>
      </c>
      <c r="E3" s="143" t="s">
        <v>77</v>
      </c>
      <c r="F3" s="143" t="s">
        <v>77</v>
      </c>
      <c r="G3" s="143" t="s">
        <v>77</v>
      </c>
      <c r="H3" s="143" t="s">
        <v>77</v>
      </c>
      <c r="I3" s="143" t="s">
        <v>77</v>
      </c>
    </row>
    <row r="4" spans="1:9" ht="12.95" customHeight="1" x14ac:dyDescent="0.25">
      <c r="A4" s="207"/>
      <c r="B4" s="207"/>
      <c r="C4" s="207"/>
      <c r="D4" s="144" t="s">
        <v>78</v>
      </c>
      <c r="E4" s="145">
        <v>42034</v>
      </c>
      <c r="F4" s="144" t="s">
        <v>79</v>
      </c>
      <c r="G4" s="144" t="s">
        <v>80</v>
      </c>
      <c r="H4" s="144" t="s">
        <v>81</v>
      </c>
      <c r="I4" s="144" t="s">
        <v>82</v>
      </c>
    </row>
    <row r="5" spans="1:9" ht="12.95" customHeight="1" x14ac:dyDescent="0.25">
      <c r="A5" s="146">
        <v>4</v>
      </c>
      <c r="B5" s="147" t="s">
        <v>124</v>
      </c>
      <c r="C5" s="148">
        <v>537</v>
      </c>
      <c r="D5" s="148">
        <v>522</v>
      </c>
      <c r="E5" s="148">
        <v>13</v>
      </c>
      <c r="F5" s="148">
        <v>2</v>
      </c>
      <c r="G5" s="148">
        <v>0</v>
      </c>
      <c r="H5" s="148">
        <v>0</v>
      </c>
      <c r="I5" s="148">
        <v>0</v>
      </c>
    </row>
    <row r="6" spans="1:9" ht="12.95" customHeight="1" x14ac:dyDescent="0.25">
      <c r="A6" s="146">
        <v>4</v>
      </c>
      <c r="B6" s="147" t="s">
        <v>83</v>
      </c>
      <c r="C6" s="148">
        <v>836</v>
      </c>
      <c r="D6" s="148">
        <v>829</v>
      </c>
      <c r="E6" s="148">
        <v>2</v>
      </c>
      <c r="F6" s="148">
        <v>5</v>
      </c>
      <c r="G6" s="148">
        <v>0</v>
      </c>
      <c r="H6" s="148">
        <v>0</v>
      </c>
      <c r="I6" s="148">
        <v>0</v>
      </c>
    </row>
    <row r="7" spans="1:9" ht="12.95" customHeight="1" x14ac:dyDescent="0.25">
      <c r="A7" s="146">
        <v>4</v>
      </c>
      <c r="B7" s="147" t="s">
        <v>84</v>
      </c>
      <c r="C7" s="148">
        <v>774</v>
      </c>
      <c r="D7" s="148">
        <v>774</v>
      </c>
      <c r="E7" s="148">
        <v>0</v>
      </c>
      <c r="F7" s="148">
        <v>0</v>
      </c>
      <c r="G7" s="148">
        <v>0</v>
      </c>
      <c r="H7" s="148">
        <v>0</v>
      </c>
      <c r="I7" s="148">
        <v>0</v>
      </c>
    </row>
    <row r="8" spans="1:9" ht="12.95" customHeight="1" x14ac:dyDescent="0.25">
      <c r="A8" s="146">
        <v>4</v>
      </c>
      <c r="B8" s="147" t="s">
        <v>86</v>
      </c>
      <c r="C8" s="148">
        <v>768</v>
      </c>
      <c r="D8" s="148">
        <v>768</v>
      </c>
      <c r="E8" s="148">
        <v>0</v>
      </c>
      <c r="F8" s="148">
        <v>0</v>
      </c>
      <c r="G8" s="148">
        <v>0</v>
      </c>
      <c r="H8" s="148">
        <v>0</v>
      </c>
      <c r="I8" s="148">
        <v>0</v>
      </c>
    </row>
    <row r="9" spans="1:9" ht="12.95" customHeight="1" x14ac:dyDescent="0.25">
      <c r="A9" s="146">
        <v>4</v>
      </c>
      <c r="B9" s="147" t="s">
        <v>85</v>
      </c>
      <c r="C9" s="148">
        <v>874</v>
      </c>
      <c r="D9" s="148">
        <v>831</v>
      </c>
      <c r="E9" s="148">
        <v>29</v>
      </c>
      <c r="F9" s="148">
        <v>14</v>
      </c>
      <c r="G9" s="148">
        <v>0</v>
      </c>
      <c r="H9" s="148">
        <v>0</v>
      </c>
      <c r="I9" s="148">
        <v>0</v>
      </c>
    </row>
    <row r="10" spans="1:9" ht="12.95" customHeight="1" x14ac:dyDescent="0.25">
      <c r="A10" s="149"/>
      <c r="B10" s="150"/>
      <c r="C10" s="150"/>
      <c r="D10" s="150"/>
      <c r="E10" s="150"/>
      <c r="F10" s="150"/>
      <c r="G10" s="150"/>
      <c r="H10" s="150"/>
      <c r="I10" s="151"/>
    </row>
    <row r="11" spans="1:9" ht="12.95" customHeight="1" x14ac:dyDescent="0.25">
      <c r="A11" s="222" t="s">
        <v>232</v>
      </c>
      <c r="B11" s="208"/>
      <c r="C11" s="152">
        <v>3789</v>
      </c>
      <c r="D11" s="152">
        <v>3724</v>
      </c>
      <c r="E11" s="148">
        <v>44</v>
      </c>
      <c r="F11" s="148">
        <v>21</v>
      </c>
      <c r="G11" s="148">
        <v>0</v>
      </c>
      <c r="H11" s="148">
        <v>0</v>
      </c>
      <c r="I11" s="148">
        <v>0</v>
      </c>
    </row>
    <row r="12" spans="1:9" ht="12.95" customHeight="1" x14ac:dyDescent="0.2">
      <c r="A12" s="195"/>
      <c r="B12" s="196"/>
      <c r="C12" s="196"/>
      <c r="D12" s="196"/>
      <c r="E12" s="196"/>
      <c r="F12" s="196"/>
      <c r="G12" s="196"/>
      <c r="H12" s="196"/>
      <c r="I12" s="197"/>
    </row>
    <row r="13" spans="1:9" ht="12.95" customHeight="1" x14ac:dyDescent="0.25">
      <c r="A13" s="153">
        <v>12</v>
      </c>
      <c r="B13" s="154" t="s">
        <v>105</v>
      </c>
      <c r="C13" s="155">
        <v>869</v>
      </c>
      <c r="D13" s="155">
        <v>704</v>
      </c>
      <c r="E13" s="155">
        <v>111</v>
      </c>
      <c r="F13" s="155">
        <v>46</v>
      </c>
      <c r="G13" s="155">
        <v>8</v>
      </c>
      <c r="H13" s="155">
        <v>0</v>
      </c>
      <c r="I13" s="155">
        <v>0</v>
      </c>
    </row>
    <row r="14" spans="1:9" ht="12.95" customHeight="1" x14ac:dyDescent="0.25">
      <c r="A14" s="153">
        <v>12</v>
      </c>
      <c r="B14" s="154" t="s">
        <v>91</v>
      </c>
      <c r="C14" s="155">
        <v>635</v>
      </c>
      <c r="D14" s="155">
        <v>633</v>
      </c>
      <c r="E14" s="155">
        <v>2</v>
      </c>
      <c r="F14" s="155">
        <v>0</v>
      </c>
      <c r="G14" s="155">
        <v>0</v>
      </c>
      <c r="H14" s="155">
        <v>0</v>
      </c>
      <c r="I14" s="155">
        <v>0</v>
      </c>
    </row>
    <row r="15" spans="1:9" ht="12.95" customHeight="1" x14ac:dyDescent="0.25">
      <c r="A15" s="153">
        <v>12</v>
      </c>
      <c r="B15" s="154" t="s">
        <v>87</v>
      </c>
      <c r="C15" s="155">
        <v>795</v>
      </c>
      <c r="D15" s="155">
        <v>795</v>
      </c>
      <c r="E15" s="155">
        <v>0</v>
      </c>
      <c r="F15" s="155">
        <v>0</v>
      </c>
      <c r="G15" s="155">
        <v>0</v>
      </c>
      <c r="H15" s="155">
        <v>0</v>
      </c>
      <c r="I15" s="155">
        <v>0</v>
      </c>
    </row>
    <row r="16" spans="1:9" ht="12.95" customHeight="1" x14ac:dyDescent="0.25">
      <c r="A16" s="153">
        <v>12</v>
      </c>
      <c r="B16" s="154" t="s">
        <v>187</v>
      </c>
      <c r="C16" s="155">
        <v>775</v>
      </c>
      <c r="D16" s="155">
        <v>658</v>
      </c>
      <c r="E16" s="155">
        <v>44</v>
      </c>
      <c r="F16" s="155">
        <v>56</v>
      </c>
      <c r="G16" s="155">
        <v>17</v>
      </c>
      <c r="H16" s="155">
        <v>0</v>
      </c>
      <c r="I16" s="155">
        <v>0</v>
      </c>
    </row>
    <row r="17" spans="1:9" ht="12.95" customHeight="1" x14ac:dyDescent="0.25">
      <c r="A17" s="153">
        <v>12</v>
      </c>
      <c r="B17" s="154" t="s">
        <v>89</v>
      </c>
      <c r="C17" s="155">
        <v>717</v>
      </c>
      <c r="D17" s="155">
        <v>716</v>
      </c>
      <c r="E17" s="155">
        <v>1</v>
      </c>
      <c r="F17" s="155">
        <v>0</v>
      </c>
      <c r="G17" s="155">
        <v>0</v>
      </c>
      <c r="H17" s="155">
        <v>0</v>
      </c>
      <c r="I17" s="155">
        <v>0</v>
      </c>
    </row>
    <row r="18" spans="1:9" ht="12.95" customHeight="1" x14ac:dyDescent="0.25">
      <c r="A18" s="153">
        <v>12</v>
      </c>
      <c r="B18" s="154" t="s">
        <v>88</v>
      </c>
      <c r="C18" s="155">
        <v>796</v>
      </c>
      <c r="D18" s="155">
        <v>787</v>
      </c>
      <c r="E18" s="155">
        <v>9</v>
      </c>
      <c r="F18" s="155">
        <v>0</v>
      </c>
      <c r="G18" s="155">
        <v>0</v>
      </c>
      <c r="H18" s="155">
        <v>0</v>
      </c>
      <c r="I18" s="155">
        <v>0</v>
      </c>
    </row>
    <row r="19" spans="1:9" ht="12.95" customHeight="1" x14ac:dyDescent="0.25">
      <c r="A19" s="153">
        <v>12</v>
      </c>
      <c r="B19" s="154" t="s">
        <v>90</v>
      </c>
      <c r="C19" s="155">
        <v>666</v>
      </c>
      <c r="D19" s="155">
        <v>655</v>
      </c>
      <c r="E19" s="155">
        <v>11</v>
      </c>
      <c r="F19" s="155">
        <v>0</v>
      </c>
      <c r="G19" s="155">
        <v>0</v>
      </c>
      <c r="H19" s="155">
        <v>0</v>
      </c>
      <c r="I19" s="155">
        <v>0</v>
      </c>
    </row>
    <row r="20" spans="1:9" ht="12.95" customHeight="1" x14ac:dyDescent="0.25">
      <c r="A20" s="156"/>
      <c r="B20" s="157"/>
      <c r="C20" s="157"/>
      <c r="D20" s="157"/>
      <c r="E20" s="157"/>
      <c r="F20" s="157"/>
      <c r="G20" s="157"/>
      <c r="H20" s="157"/>
      <c r="I20" s="158"/>
    </row>
    <row r="21" spans="1:9" ht="12.95" customHeight="1" x14ac:dyDescent="0.25">
      <c r="A21" s="223" t="s">
        <v>233</v>
      </c>
      <c r="B21" s="209"/>
      <c r="C21" s="159">
        <f>SUM(C13:C19)</f>
        <v>5253</v>
      </c>
      <c r="D21" s="159">
        <f>SUM(D13:D19)</f>
        <v>4948</v>
      </c>
      <c r="E21" s="155">
        <f>SUM(E13:E19)</f>
        <v>178</v>
      </c>
      <c r="F21" s="155">
        <f>SUM(F13:F19)</f>
        <v>102</v>
      </c>
      <c r="G21" s="155">
        <f>SUM(G13:G19)</f>
        <v>25</v>
      </c>
      <c r="H21" s="155">
        <v>0</v>
      </c>
      <c r="I21" s="155">
        <v>0</v>
      </c>
    </row>
    <row r="22" spans="1:9" ht="12.95" customHeight="1" x14ac:dyDescent="0.2">
      <c r="A22" s="195"/>
      <c r="B22" s="196"/>
      <c r="C22" s="196"/>
      <c r="D22" s="196"/>
      <c r="E22" s="196"/>
      <c r="F22" s="196"/>
      <c r="G22" s="196"/>
      <c r="H22" s="196"/>
      <c r="I22" s="197"/>
    </row>
    <row r="23" spans="1:9" ht="12.95" customHeight="1" x14ac:dyDescent="0.25">
      <c r="A23" s="160">
        <v>39</v>
      </c>
      <c r="B23" s="161" t="s">
        <v>95</v>
      </c>
      <c r="C23" s="162">
        <v>741</v>
      </c>
      <c r="D23" s="162">
        <v>741</v>
      </c>
      <c r="E23" s="162">
        <v>0</v>
      </c>
      <c r="F23" s="162">
        <v>0</v>
      </c>
      <c r="G23" s="162">
        <v>0</v>
      </c>
      <c r="H23" s="162">
        <v>0</v>
      </c>
      <c r="I23" s="162">
        <v>0</v>
      </c>
    </row>
    <row r="24" spans="1:9" ht="12.95" customHeight="1" x14ac:dyDescent="0.25">
      <c r="A24" s="160">
        <v>39</v>
      </c>
      <c r="B24" s="161" t="s">
        <v>94</v>
      </c>
      <c r="C24" s="162">
        <v>725</v>
      </c>
      <c r="D24" s="162">
        <v>703</v>
      </c>
      <c r="E24" s="162">
        <v>22</v>
      </c>
      <c r="F24" s="162">
        <v>0</v>
      </c>
      <c r="G24" s="162">
        <v>0</v>
      </c>
      <c r="H24" s="162">
        <v>0</v>
      </c>
      <c r="I24" s="162">
        <v>0</v>
      </c>
    </row>
    <row r="25" spans="1:9" ht="12.95" customHeight="1" x14ac:dyDescent="0.25">
      <c r="A25" s="160">
        <v>39</v>
      </c>
      <c r="B25" s="161" t="s">
        <v>229</v>
      </c>
      <c r="C25" s="162">
        <v>797</v>
      </c>
      <c r="D25" s="162">
        <v>743</v>
      </c>
      <c r="E25" s="162">
        <v>54</v>
      </c>
      <c r="F25" s="162">
        <v>0</v>
      </c>
      <c r="G25" s="162">
        <v>0</v>
      </c>
      <c r="H25" s="162">
        <v>0</v>
      </c>
      <c r="I25" s="162">
        <v>0</v>
      </c>
    </row>
    <row r="26" spans="1:9" ht="12.95" customHeight="1" x14ac:dyDescent="0.25">
      <c r="A26" s="160">
        <v>39</v>
      </c>
      <c r="B26" s="161" t="s">
        <v>93</v>
      </c>
      <c r="C26" s="162">
        <v>800</v>
      </c>
      <c r="D26" s="162">
        <v>670</v>
      </c>
      <c r="E26" s="162">
        <v>96</v>
      </c>
      <c r="F26" s="162">
        <v>34</v>
      </c>
      <c r="G26" s="162">
        <v>0</v>
      </c>
      <c r="H26" s="162">
        <v>0</v>
      </c>
      <c r="I26" s="162">
        <v>0</v>
      </c>
    </row>
    <row r="27" spans="1:9" ht="12.95" customHeight="1" x14ac:dyDescent="0.25">
      <c r="A27" s="160">
        <v>39</v>
      </c>
      <c r="B27" s="161" t="s">
        <v>97</v>
      </c>
      <c r="C27" s="162">
        <v>798</v>
      </c>
      <c r="D27" s="162">
        <v>760</v>
      </c>
      <c r="E27" s="162">
        <v>38</v>
      </c>
      <c r="F27" s="162">
        <v>0</v>
      </c>
      <c r="G27" s="162">
        <v>0</v>
      </c>
      <c r="H27" s="162">
        <v>0</v>
      </c>
      <c r="I27" s="162">
        <v>0</v>
      </c>
    </row>
    <row r="28" spans="1:9" ht="12.95" customHeight="1" x14ac:dyDescent="0.25">
      <c r="A28" s="160">
        <v>39</v>
      </c>
      <c r="B28" s="161" t="s">
        <v>96</v>
      </c>
      <c r="C28" s="162">
        <v>664</v>
      </c>
      <c r="D28" s="162">
        <v>663</v>
      </c>
      <c r="E28" s="162">
        <v>1</v>
      </c>
      <c r="F28" s="162">
        <v>0</v>
      </c>
      <c r="G28" s="162">
        <v>0</v>
      </c>
      <c r="H28" s="162">
        <v>0</v>
      </c>
      <c r="I28" s="162">
        <v>0</v>
      </c>
    </row>
    <row r="29" spans="1:9" ht="12.95" customHeight="1" x14ac:dyDescent="0.25">
      <c r="A29" s="160">
        <v>39</v>
      </c>
      <c r="B29" s="161" t="s">
        <v>92</v>
      </c>
      <c r="C29" s="162">
        <v>898</v>
      </c>
      <c r="D29" s="162">
        <v>769</v>
      </c>
      <c r="E29" s="162">
        <v>72</v>
      </c>
      <c r="F29" s="162">
        <v>53</v>
      </c>
      <c r="G29" s="162">
        <v>4</v>
      </c>
      <c r="H29" s="162">
        <v>0</v>
      </c>
      <c r="I29" s="162">
        <v>0</v>
      </c>
    </row>
    <row r="30" spans="1:9" ht="12.95" customHeight="1" x14ac:dyDescent="0.25">
      <c r="A30" s="163"/>
      <c r="B30" s="164"/>
      <c r="C30" s="164"/>
      <c r="D30" s="164"/>
      <c r="E30" s="164"/>
      <c r="F30" s="164"/>
      <c r="G30" s="164"/>
      <c r="H30" s="164"/>
      <c r="I30" s="165"/>
    </row>
    <row r="31" spans="1:9" ht="12.95" customHeight="1" x14ac:dyDescent="0.25">
      <c r="A31" s="224" t="s">
        <v>234</v>
      </c>
      <c r="B31" s="210"/>
      <c r="C31" s="166">
        <v>5423</v>
      </c>
      <c r="D31" s="166">
        <v>5049</v>
      </c>
      <c r="E31" s="162">
        <v>283</v>
      </c>
      <c r="F31" s="162">
        <v>87</v>
      </c>
      <c r="G31" s="162">
        <v>4</v>
      </c>
      <c r="H31" s="162">
        <v>0</v>
      </c>
      <c r="I31" s="162">
        <v>0</v>
      </c>
    </row>
    <row r="32" spans="1:9" ht="12.95" customHeight="1" x14ac:dyDescent="0.2">
      <c r="A32" s="195"/>
      <c r="B32" s="196"/>
      <c r="C32" s="196"/>
      <c r="D32" s="196"/>
      <c r="E32" s="196"/>
      <c r="F32" s="196"/>
      <c r="G32" s="196"/>
      <c r="H32" s="196"/>
      <c r="I32" s="197"/>
    </row>
    <row r="33" spans="1:9" ht="12.95" customHeight="1" x14ac:dyDescent="0.25">
      <c r="A33" s="167">
        <v>40</v>
      </c>
      <c r="B33" s="168" t="s">
        <v>102</v>
      </c>
      <c r="C33" s="169">
        <v>618</v>
      </c>
      <c r="D33" s="169">
        <v>523</v>
      </c>
      <c r="E33" s="169">
        <v>31</v>
      </c>
      <c r="F33" s="169">
        <v>23</v>
      </c>
      <c r="G33" s="169">
        <v>38</v>
      </c>
      <c r="H33" s="169">
        <v>3</v>
      </c>
      <c r="I33" s="169">
        <v>0</v>
      </c>
    </row>
    <row r="34" spans="1:9" ht="12.95" customHeight="1" x14ac:dyDescent="0.25">
      <c r="A34" s="167">
        <v>40</v>
      </c>
      <c r="B34" s="168" t="s">
        <v>98</v>
      </c>
      <c r="C34" s="169">
        <v>675</v>
      </c>
      <c r="D34" s="169">
        <v>652</v>
      </c>
      <c r="E34" s="169">
        <v>22</v>
      </c>
      <c r="F34" s="169">
        <v>0</v>
      </c>
      <c r="G34" s="169">
        <v>1</v>
      </c>
      <c r="H34" s="169">
        <v>0</v>
      </c>
      <c r="I34" s="169">
        <v>0</v>
      </c>
    </row>
    <row r="35" spans="1:9" ht="12.95" customHeight="1" x14ac:dyDescent="0.25">
      <c r="A35" s="167">
        <v>40</v>
      </c>
      <c r="B35" s="168" t="s">
        <v>125</v>
      </c>
      <c r="C35" s="169">
        <v>549</v>
      </c>
      <c r="D35" s="169">
        <v>420</v>
      </c>
      <c r="E35" s="169">
        <v>55</v>
      </c>
      <c r="F35" s="169">
        <v>47</v>
      </c>
      <c r="G35" s="169">
        <v>27</v>
      </c>
      <c r="H35" s="169">
        <v>0</v>
      </c>
      <c r="I35" s="169">
        <v>0</v>
      </c>
    </row>
    <row r="36" spans="1:9" ht="12.95" customHeight="1" x14ac:dyDescent="0.25">
      <c r="A36" s="167">
        <v>40</v>
      </c>
      <c r="B36" s="168" t="s">
        <v>99</v>
      </c>
      <c r="C36" s="169">
        <v>542</v>
      </c>
      <c r="D36" s="169">
        <v>522</v>
      </c>
      <c r="E36" s="169">
        <v>20</v>
      </c>
      <c r="F36" s="169">
        <v>0</v>
      </c>
      <c r="G36" s="169">
        <v>0</v>
      </c>
      <c r="H36" s="169">
        <v>0</v>
      </c>
      <c r="I36" s="169">
        <v>0</v>
      </c>
    </row>
    <row r="37" spans="1:9" ht="12.95" customHeight="1" x14ac:dyDescent="0.25">
      <c r="A37" s="167">
        <v>40</v>
      </c>
      <c r="B37" s="168" t="s">
        <v>100</v>
      </c>
      <c r="C37" s="169">
        <v>664</v>
      </c>
      <c r="D37" s="169">
        <v>662</v>
      </c>
      <c r="E37" s="169">
        <v>1</v>
      </c>
      <c r="F37" s="169">
        <v>1</v>
      </c>
      <c r="G37" s="169">
        <v>0</v>
      </c>
      <c r="H37" s="169">
        <v>0</v>
      </c>
      <c r="I37" s="169">
        <v>0</v>
      </c>
    </row>
    <row r="38" spans="1:9" ht="12.95" customHeight="1" x14ac:dyDescent="0.25">
      <c r="A38" s="167">
        <v>40</v>
      </c>
      <c r="B38" s="168" t="s">
        <v>101</v>
      </c>
      <c r="C38" s="169">
        <v>792</v>
      </c>
      <c r="D38" s="169">
        <v>792</v>
      </c>
      <c r="E38" s="169">
        <v>0</v>
      </c>
      <c r="F38" s="169">
        <v>0</v>
      </c>
      <c r="G38" s="169">
        <v>0</v>
      </c>
      <c r="H38" s="169">
        <v>0</v>
      </c>
      <c r="I38" s="169">
        <v>0</v>
      </c>
    </row>
    <row r="39" spans="1:9" ht="12.95" customHeight="1" x14ac:dyDescent="0.25">
      <c r="A39" s="167">
        <v>34</v>
      </c>
      <c r="B39" s="168" t="s">
        <v>228</v>
      </c>
      <c r="C39" s="169">
        <v>612</v>
      </c>
      <c r="D39" s="169">
        <v>515</v>
      </c>
      <c r="E39" s="169">
        <v>39</v>
      </c>
      <c r="F39" s="169">
        <v>35</v>
      </c>
      <c r="G39" s="169">
        <v>23</v>
      </c>
      <c r="H39" s="169">
        <v>0</v>
      </c>
      <c r="I39" s="169">
        <v>0</v>
      </c>
    </row>
    <row r="40" spans="1:9" ht="12.95" customHeight="1" x14ac:dyDescent="0.25">
      <c r="A40" s="226"/>
      <c r="B40" s="227"/>
      <c r="C40" s="169"/>
      <c r="D40" s="169"/>
      <c r="E40" s="169"/>
      <c r="F40" s="169"/>
      <c r="G40" s="169"/>
      <c r="H40" s="169"/>
      <c r="I40" s="169"/>
    </row>
    <row r="41" spans="1:9" ht="12.95" customHeight="1" x14ac:dyDescent="0.25">
      <c r="A41" s="211" t="s">
        <v>235</v>
      </c>
      <c r="B41" s="212"/>
      <c r="C41" s="170">
        <f>SUM(C33:C40)</f>
        <v>4452</v>
      </c>
      <c r="D41" s="170">
        <f>SUM(D33:D40)</f>
        <v>4086</v>
      </c>
      <c r="E41" s="169">
        <f>SUM(E33:E40)</f>
        <v>168</v>
      </c>
      <c r="F41" s="169">
        <f>SUM(F33:F40)</f>
        <v>106</v>
      </c>
      <c r="G41" s="169">
        <f>SUM(G33:G39)</f>
        <v>89</v>
      </c>
      <c r="H41" s="169">
        <v>3</v>
      </c>
      <c r="I41" s="169">
        <v>0</v>
      </c>
    </row>
    <row r="42" spans="1:9" ht="12.95" customHeight="1" x14ac:dyDescent="0.2">
      <c r="A42" s="195"/>
      <c r="B42" s="196"/>
      <c r="C42" s="196"/>
      <c r="D42" s="196"/>
      <c r="E42" s="196"/>
      <c r="F42" s="196"/>
      <c r="G42" s="196"/>
      <c r="H42" s="196"/>
      <c r="I42" s="197"/>
    </row>
    <row r="43" spans="1:9" ht="12.95" customHeight="1" x14ac:dyDescent="0.25">
      <c r="A43" s="171">
        <v>51</v>
      </c>
      <c r="B43" s="172" t="s">
        <v>108</v>
      </c>
      <c r="C43" s="173">
        <v>654</v>
      </c>
      <c r="D43" s="173">
        <v>606</v>
      </c>
      <c r="E43" s="173">
        <v>46</v>
      </c>
      <c r="F43" s="173">
        <v>2</v>
      </c>
      <c r="G43" s="173">
        <v>0</v>
      </c>
      <c r="H43" s="173">
        <v>0</v>
      </c>
      <c r="I43" s="173">
        <v>0</v>
      </c>
    </row>
    <row r="44" spans="1:9" ht="12.95" customHeight="1" x14ac:dyDescent="0.25">
      <c r="A44" s="171">
        <v>51</v>
      </c>
      <c r="B44" s="172" t="s">
        <v>109</v>
      </c>
      <c r="C44" s="173">
        <v>832</v>
      </c>
      <c r="D44" s="173">
        <v>771</v>
      </c>
      <c r="E44" s="173">
        <v>59</v>
      </c>
      <c r="F44" s="173">
        <v>2</v>
      </c>
      <c r="G44" s="173">
        <v>0</v>
      </c>
      <c r="H44" s="173">
        <v>0</v>
      </c>
      <c r="I44" s="173">
        <v>0</v>
      </c>
    </row>
    <row r="45" spans="1:9" ht="12.95" customHeight="1" x14ac:dyDescent="0.25">
      <c r="A45" s="171">
        <v>51</v>
      </c>
      <c r="B45" s="172" t="s">
        <v>106</v>
      </c>
      <c r="C45" s="173">
        <v>805</v>
      </c>
      <c r="D45" s="173">
        <v>792</v>
      </c>
      <c r="E45" s="173">
        <v>6</v>
      </c>
      <c r="F45" s="173">
        <v>7</v>
      </c>
      <c r="G45" s="173">
        <v>0</v>
      </c>
      <c r="H45" s="173">
        <v>0</v>
      </c>
      <c r="I45" s="173">
        <v>0</v>
      </c>
    </row>
    <row r="46" spans="1:9" ht="12.95" customHeight="1" x14ac:dyDescent="0.25">
      <c r="A46" s="171">
        <v>51</v>
      </c>
      <c r="B46" s="172" t="s">
        <v>110</v>
      </c>
      <c r="C46" s="173">
        <v>798</v>
      </c>
      <c r="D46" s="173">
        <v>774</v>
      </c>
      <c r="E46" s="173">
        <v>24</v>
      </c>
      <c r="F46" s="173">
        <v>0</v>
      </c>
      <c r="G46" s="173">
        <v>0</v>
      </c>
      <c r="H46" s="173">
        <v>0</v>
      </c>
      <c r="I46" s="173">
        <v>0</v>
      </c>
    </row>
    <row r="47" spans="1:9" ht="12.95" customHeight="1" x14ac:dyDescent="0.25">
      <c r="A47" s="171">
        <v>51</v>
      </c>
      <c r="B47" s="172" t="s">
        <v>103</v>
      </c>
      <c r="C47" s="173">
        <v>856</v>
      </c>
      <c r="D47" s="173">
        <v>691</v>
      </c>
      <c r="E47" s="173">
        <v>76</v>
      </c>
      <c r="F47" s="173">
        <v>82</v>
      </c>
      <c r="G47" s="173">
        <v>7</v>
      </c>
      <c r="H47" s="173">
        <v>0</v>
      </c>
      <c r="I47" s="173">
        <v>0</v>
      </c>
    </row>
    <row r="48" spans="1:9" ht="12.95" customHeight="1" x14ac:dyDescent="0.25">
      <c r="A48" s="171">
        <v>51</v>
      </c>
      <c r="B48" s="172" t="s">
        <v>111</v>
      </c>
      <c r="C48" s="173">
        <v>724</v>
      </c>
      <c r="D48" s="173">
        <v>634</v>
      </c>
      <c r="E48" s="173">
        <v>84</v>
      </c>
      <c r="F48" s="173">
        <v>6</v>
      </c>
      <c r="G48" s="173">
        <v>0</v>
      </c>
      <c r="H48" s="173">
        <v>0</v>
      </c>
      <c r="I48" s="173">
        <v>0</v>
      </c>
    </row>
    <row r="49" spans="1:9" ht="12.95" customHeight="1" x14ac:dyDescent="0.25">
      <c r="A49" s="171">
        <v>51</v>
      </c>
      <c r="B49" s="172" t="s">
        <v>104</v>
      </c>
      <c r="C49" s="173">
        <v>837</v>
      </c>
      <c r="D49" s="173">
        <v>785</v>
      </c>
      <c r="E49" s="173">
        <v>52</v>
      </c>
      <c r="F49" s="173">
        <v>0</v>
      </c>
      <c r="G49" s="173">
        <v>0</v>
      </c>
      <c r="H49" s="173">
        <v>0</v>
      </c>
      <c r="I49" s="173">
        <v>0</v>
      </c>
    </row>
    <row r="50" spans="1:9" ht="12.95" customHeight="1" x14ac:dyDescent="0.25">
      <c r="A50" s="171">
        <v>51</v>
      </c>
      <c r="B50" s="172" t="s">
        <v>107</v>
      </c>
      <c r="C50" s="173">
        <v>791</v>
      </c>
      <c r="D50" s="173">
        <v>791</v>
      </c>
      <c r="E50" s="173">
        <v>0</v>
      </c>
      <c r="F50" s="173">
        <v>0</v>
      </c>
      <c r="G50" s="173">
        <v>0</v>
      </c>
      <c r="H50" s="173">
        <v>0</v>
      </c>
      <c r="I50" s="173">
        <v>0</v>
      </c>
    </row>
    <row r="51" spans="1:9" ht="12.95" customHeight="1" x14ac:dyDescent="0.25">
      <c r="A51" s="175"/>
      <c r="B51" s="176"/>
      <c r="C51" s="173"/>
      <c r="D51" s="173"/>
      <c r="E51" s="173"/>
      <c r="F51" s="173"/>
      <c r="G51" s="173"/>
      <c r="H51" s="173"/>
      <c r="I51" s="173"/>
    </row>
    <row r="52" spans="1:9" ht="12.95" customHeight="1" x14ac:dyDescent="0.25">
      <c r="A52" s="225" t="s">
        <v>236</v>
      </c>
      <c r="B52" s="193"/>
      <c r="C52" s="174">
        <v>6297</v>
      </c>
      <c r="D52" s="174">
        <v>5844</v>
      </c>
      <c r="E52" s="173">
        <v>347</v>
      </c>
      <c r="F52" s="173">
        <v>99</v>
      </c>
      <c r="G52" s="173">
        <v>7</v>
      </c>
      <c r="H52" s="173">
        <v>0</v>
      </c>
      <c r="I52" s="173">
        <v>0</v>
      </c>
    </row>
    <row r="53" spans="1:9" ht="12.95" customHeight="1" x14ac:dyDescent="0.2">
      <c r="A53" s="195"/>
      <c r="B53" s="196"/>
      <c r="C53" s="196"/>
      <c r="D53" s="196"/>
      <c r="E53" s="196"/>
      <c r="F53" s="196"/>
      <c r="G53" s="196"/>
      <c r="H53" s="196"/>
      <c r="I53" s="197"/>
    </row>
    <row r="54" spans="1:9" ht="12.95" customHeight="1" x14ac:dyDescent="0.25">
      <c r="A54" s="198" t="s">
        <v>112</v>
      </c>
      <c r="B54" s="199"/>
      <c r="C54" s="177">
        <v>25214</v>
      </c>
      <c r="D54" s="177">
        <v>23651</v>
      </c>
      <c r="E54" s="177">
        <v>1020</v>
      </c>
      <c r="F54" s="178">
        <v>415</v>
      </c>
      <c r="G54" s="178">
        <v>125</v>
      </c>
      <c r="H54" s="178">
        <v>3</v>
      </c>
      <c r="I54" s="178">
        <v>0</v>
      </c>
    </row>
    <row r="55" spans="1:9" ht="12.95" customHeight="1" x14ac:dyDescent="0.2">
      <c r="A55" s="141"/>
      <c r="B55" s="142"/>
    </row>
    <row r="56" spans="1:9" ht="12.95" customHeight="1" x14ac:dyDescent="0.2">
      <c r="A56" s="194" t="s">
        <v>130</v>
      </c>
      <c r="B56" s="194"/>
      <c r="C56" s="194"/>
      <c r="D56" s="194"/>
      <c r="E56" s="194"/>
      <c r="F56" s="194"/>
      <c r="G56" s="194"/>
      <c r="H56" s="194"/>
      <c r="I56" s="194"/>
    </row>
  </sheetData>
  <mergeCells count="17">
    <mergeCell ref="A42:I42"/>
    <mergeCell ref="A52:B52"/>
    <mergeCell ref="A56:I56"/>
    <mergeCell ref="A53:I53"/>
    <mergeCell ref="A54:B54"/>
    <mergeCell ref="A1:I1"/>
    <mergeCell ref="A2:I2"/>
    <mergeCell ref="A3:A4"/>
    <mergeCell ref="B3:B4"/>
    <mergeCell ref="C3:C4"/>
    <mergeCell ref="A11:B11"/>
    <mergeCell ref="A12:I12"/>
    <mergeCell ref="A21:B21"/>
    <mergeCell ref="A22:I22"/>
    <mergeCell ref="A31:B31"/>
    <mergeCell ref="A32:I32"/>
    <mergeCell ref="A41:B41"/>
  </mergeCells>
  <hyperlinks>
    <hyperlink ref="C13" r:id="rId1" display="http://10.21.81.220/elev/scripts/overdue_rpt_2c.cfm?c=&amp;age=ALL&amp;i=BART%20EVANS&amp;LIT=1_2_3_5"/>
    <hyperlink ref="D13" r:id="rId2" display="http://10.21.81.220/elev/scripts/overdue_rpt_2c.cfm?c=&amp;age=C1&amp;i=BART%20EVANS&amp;LIT=1_2_3_5"/>
    <hyperlink ref="E13" r:id="rId3" display="http://10.21.81.220/elev/scripts/overdue_rpt_2c.cfm?c=&amp;age=C2&amp;i=BART%20EVANS&amp;LIT=1_2_3_5"/>
    <hyperlink ref="F13" r:id="rId4" display="http://10.21.81.220/elev/scripts/overdue_rpt_2c.cfm?c=&amp;age=C3&amp;i=BART%20EVANS&amp;LIT=1_2_3_5"/>
    <hyperlink ref="G13" r:id="rId5" display="http://10.21.81.220/elev/scripts/overdue_rpt_2c.cfm?c=&amp;age=C4&amp;i=BART%20EVANS&amp;LIT=1_2_3_5"/>
    <hyperlink ref="C14" r:id="rId6" display="http://10.21.81.220/elev/scripts/overdue_rpt_2c.cfm?c=&amp;age=ALL&amp;i=CASEY%20KIRKMAN&amp;LIT=1_2_3_5"/>
    <hyperlink ref="D14" r:id="rId7" display="http://10.21.81.220/elev/scripts/overdue_rpt_2c.cfm?c=&amp;age=C1&amp;i=CASEY%20KIRKMAN&amp;LIT=1_2_3_5"/>
    <hyperlink ref="E14" r:id="rId8" display="http://10.21.81.220/elev/scripts/overdue_rpt_2c.cfm?c=&amp;age=C2&amp;i=CASEY%20KIRKMAN&amp;LIT=1_2_3_5"/>
    <hyperlink ref="C15" r:id="rId9" display="http://10.21.81.220/elev/scripts/overdue_rpt_2c.cfm?c=&amp;age=ALL&amp;i=DON%20CHAPMAN&amp;LIT=1_2_3_5"/>
    <hyperlink ref="D15" r:id="rId10" display="http://10.21.81.220/elev/scripts/overdue_rpt_2c.cfm?c=&amp;age=C1&amp;i=DON%20CHAPMAN&amp;LIT=1_2_3_5"/>
    <hyperlink ref="C16" r:id="rId11" display="http://10.21.81.220/elev/scripts/overdue_rpt_2c.cfm?c=&amp;age=ALL&amp;i=GARY%20YARBROUGH&amp;LIT=1_2_3_5"/>
    <hyperlink ref="D16" r:id="rId12" display="http://10.21.81.220/elev/scripts/overdue_rpt_2c.cfm?c=&amp;age=C1&amp;i=GARY%20YARBROUGH&amp;LIT=1_2_3_5"/>
    <hyperlink ref="E16" r:id="rId13" display="http://10.21.81.220/elev/scripts/overdue_rpt_2c.cfm?c=&amp;age=C2&amp;i=GARY%20YARBROUGH&amp;LIT=1_2_3_5"/>
    <hyperlink ref="F16" r:id="rId14" display="http://10.21.81.220/elev/scripts/overdue_rpt_2c.cfm?c=&amp;age=C3&amp;i=GARY%20YARBROUGH&amp;LIT=1_2_3_5"/>
    <hyperlink ref="G16" r:id="rId15" display="http://10.21.81.220/elev/scripts/overdue_rpt_2c.cfm?c=&amp;age=C4&amp;i=GARY%20YARBROUGH&amp;LIT=1_2_3_5"/>
    <hyperlink ref="C17" r:id="rId16" display="http://10.21.81.220/elev/scripts/overdue_rpt_2c.cfm?c=&amp;age=ALL&amp;i=KENNY%20GARNER&amp;LIT=1_2_3_5"/>
    <hyperlink ref="D17" r:id="rId17" display="http://10.21.81.220/elev/scripts/overdue_rpt_2c.cfm?c=&amp;age=C1&amp;i=KENNY%20GARNER&amp;LIT=1_2_3_5"/>
    <hyperlink ref="E17" r:id="rId18" display="http://10.21.81.220/elev/scripts/overdue_rpt_2c.cfm?c=&amp;age=C2&amp;i=KENNY%20GARNER&amp;LIT=1_2_3_5"/>
    <hyperlink ref="C18" r:id="rId19" display="http://10.21.81.220/elev/scripts/overdue_rpt_2c.cfm?c=&amp;age=ALL&amp;i=MIKE%20HOPPER&amp;LIT=1_2_3_5"/>
    <hyperlink ref="D18" r:id="rId20" display="http://10.21.81.220/elev/scripts/overdue_rpt_2c.cfm?c=&amp;age=C1&amp;i=MIKE%20HOPPER&amp;LIT=1_2_3_5"/>
    <hyperlink ref="E18" r:id="rId21" display="http://10.21.81.220/elev/scripts/overdue_rpt_2c.cfm?c=&amp;age=C2&amp;i=MIKE%20HOPPER&amp;LIT=1_2_3_5"/>
    <hyperlink ref="C19" r:id="rId22" display="http://10.21.81.220/elev/scripts/overdue_rpt_2c.cfm?c=&amp;age=ALL&amp;i=STEVE%20BURRIS&amp;LIT=1_2_3_5"/>
    <hyperlink ref="D19" r:id="rId23" display="http://10.21.81.220/elev/scripts/overdue_rpt_2c.cfm?c=&amp;age=C1&amp;i=STEVE%20BURRIS&amp;LIT=1_2_3_5"/>
    <hyperlink ref="E19" r:id="rId24" display="http://10.21.81.220/elev/scripts/overdue_rpt_2c.cfm?c=&amp;age=C2&amp;i=STEVE%20BURRIS&amp;LIT=1_2_3_5"/>
    <hyperlink ref="C23" r:id="rId25" display="http://10.21.81.220/elev/scripts/overdue_rpt_2c.cfm?c=&amp;age=ALL&amp;i=BILL%20WALLACE&amp;LIT=1_2_3_5"/>
    <hyperlink ref="D23" r:id="rId26" display="http://10.21.81.220/elev/scripts/overdue_rpt_2c.cfm?c=&amp;age=C1&amp;i=BILL%20WALLACE&amp;LIT=1_2_3_5"/>
    <hyperlink ref="C24" r:id="rId27" display="http://10.21.81.220/elev/scripts/overdue_rpt_2c.cfm?c=&amp;age=ALL&amp;i=DARRELL%20DYE&amp;LIT=1_2_3_5"/>
    <hyperlink ref="D24" r:id="rId28" display="http://10.21.81.220/elev/scripts/overdue_rpt_2c.cfm?c=&amp;age=C1&amp;i=DARRELL%20DYE&amp;LIT=1_2_3_5"/>
    <hyperlink ref="E24" r:id="rId29" display="http://10.21.81.220/elev/scripts/overdue_rpt_2c.cfm?c=&amp;age=C2&amp;i=DARRELL%20DYE&amp;LIT=1_2_3_5"/>
    <hyperlink ref="C25" r:id="rId30" display="http://10.21.81.220/elev/scripts/overdue_rpt_2c.cfm?c=&amp;age=ALL&amp;i=GEORGE%20OFFE&amp;LIT=1_2_3_5"/>
    <hyperlink ref="D25" r:id="rId31" display="http://10.21.81.220/elev/scripts/overdue_rpt_2c.cfm?c=&amp;age=C1&amp;i=GEORGE%20OFFE&amp;LIT=1_2_3_5"/>
    <hyperlink ref="E25" r:id="rId32" display="http://10.21.81.220/elev/scripts/overdue_rpt_2c.cfm?c=&amp;age=C2&amp;i=GEORGE%20OFFE&amp;LIT=1_2_3_5"/>
    <hyperlink ref="C26" r:id="rId33" display="http://10.21.81.220/elev/scripts/overdue_rpt_2c.cfm?c=&amp;age=ALL&amp;i=MARK%20COLE&amp;LIT=1_2_3_5"/>
    <hyperlink ref="D26" r:id="rId34" display="http://10.21.81.220/elev/scripts/overdue_rpt_2c.cfm?c=&amp;age=C1&amp;i=MARK%20COLE&amp;LIT=1_2_3_5"/>
    <hyperlink ref="E26" r:id="rId35" display="http://10.21.81.220/elev/scripts/overdue_rpt_2c.cfm?c=&amp;age=C2&amp;i=MARK%20COLE&amp;LIT=1_2_3_5"/>
    <hyperlink ref="F26" r:id="rId36" display="http://10.21.81.220/elev/scripts/overdue_rpt_2c.cfm?c=&amp;age=C3&amp;i=MARK%20COLE&amp;LIT=1_2_3_5"/>
    <hyperlink ref="C27" r:id="rId37" display="http://10.21.81.220/elev/scripts/overdue_rpt_2c.cfm?c=&amp;age=ALL&amp;i=RANDALL%20RABORN&amp;LIT=1_2_3_5"/>
    <hyperlink ref="D27" r:id="rId38" display="http://10.21.81.220/elev/scripts/overdue_rpt_2c.cfm?c=&amp;age=C1&amp;i=RANDALL%20RABORN&amp;LIT=1_2_3_5"/>
    <hyperlink ref="E27" r:id="rId39" display="http://10.21.81.220/elev/scripts/overdue_rpt_2c.cfm?c=&amp;age=C2&amp;i=RANDALL%20RABORN&amp;LIT=1_2_3_5"/>
    <hyperlink ref="C28" r:id="rId40" display="http://10.21.81.220/elev/scripts/overdue_rpt_2c.cfm?c=&amp;age=ALL&amp;i=STEVE%20HARDIN&amp;LIT=1_2_3_5"/>
    <hyperlink ref="D28" r:id="rId41" display="http://10.21.81.220/elev/scripts/overdue_rpt_2c.cfm?c=&amp;age=C1&amp;i=STEVE%20HARDIN&amp;LIT=1_2_3_5"/>
    <hyperlink ref="E28" r:id="rId42" display="http://10.21.81.220/elev/scripts/overdue_rpt_2c.cfm?c=&amp;age=C2&amp;i=STEVE%20HARDIN&amp;LIT=1_2_3_5"/>
    <hyperlink ref="C29" r:id="rId43" display="http://10.21.81.220/elev/scripts/overdue_rpt_2c.cfm?c=&amp;age=ALL&amp;i=TED%20WALL&amp;LIT=1_2_3_5"/>
    <hyperlink ref="D29" r:id="rId44" display="http://10.21.81.220/elev/scripts/overdue_rpt_2c.cfm?c=&amp;age=C1&amp;i=TED%20WALL&amp;LIT=1_2_3_5"/>
    <hyperlink ref="E29" r:id="rId45" display="http://10.21.81.220/elev/scripts/overdue_rpt_2c.cfm?c=&amp;age=C2&amp;i=TED%20WALL&amp;LIT=1_2_3_5"/>
    <hyperlink ref="F29" r:id="rId46" display="http://10.21.81.220/elev/scripts/overdue_rpt_2c.cfm?c=&amp;age=C3&amp;i=TED%20WALL&amp;LIT=1_2_3_5"/>
    <hyperlink ref="G29" r:id="rId47" display="http://10.21.81.220/elev/scripts/overdue_rpt_2c.cfm?c=&amp;age=C4&amp;i=TED%20WALL&amp;LIT=1_2_3_5"/>
    <hyperlink ref="C33" r:id="rId48" display="http://10.21.81.220/elev/scripts/overdue_rpt_2c.cfm?c=&amp;age=ALL&amp;i=BRANDON%20CARTER&amp;LIT=1_2_3_5"/>
    <hyperlink ref="D33" r:id="rId49" display="http://10.21.81.220/elev/scripts/overdue_rpt_2c.cfm?c=&amp;age=C1&amp;i=BRANDON%20CARTER&amp;LIT=1_2_3_5"/>
    <hyperlink ref="E33" r:id="rId50" display="http://10.21.81.220/elev/scripts/overdue_rpt_2c.cfm?c=&amp;age=C2&amp;i=BRANDON%20CARTER&amp;LIT=1_2_3_5"/>
    <hyperlink ref="F33" r:id="rId51" display="http://10.21.81.220/elev/scripts/overdue_rpt_2c.cfm?c=&amp;age=C3&amp;i=BRANDON%20CARTER&amp;LIT=1_2_3_5"/>
    <hyperlink ref="G33" r:id="rId52" display="http://10.21.81.220/elev/scripts/overdue_rpt_2c.cfm?c=&amp;age=C4&amp;i=BRANDON%20CARTER&amp;LIT=1_2_3_5"/>
    <hyperlink ref="H33" r:id="rId53" display="http://10.21.81.220/elev/scripts/overdue_rpt_2c.cfm?c=&amp;age=C5&amp;i=BRANDON%20CARTER&amp;LIT=1_2_3_5"/>
    <hyperlink ref="C34" r:id="rId54" display="http://10.21.81.220/elev/scripts/overdue_rpt_2c.cfm?c=&amp;age=ALL&amp;i=HENRY%20MOORE&amp;LIT=1_2_3_5"/>
    <hyperlink ref="D34" r:id="rId55" display="http://10.21.81.220/elev/scripts/overdue_rpt_2c.cfm?c=&amp;age=C1&amp;i=HENRY%20MOORE&amp;LIT=1_2_3_5"/>
    <hyperlink ref="E34" r:id="rId56" display="http://10.21.81.220/elev/scripts/overdue_rpt_2c.cfm?c=&amp;age=C2&amp;i=HENRY%20MOORE&amp;LIT=1_2_3_5"/>
    <hyperlink ref="G34" r:id="rId57" display="http://10.21.81.220/elev/scripts/overdue_rpt_2c.cfm?c=&amp;age=C4&amp;i=HENRY%20MOORE&amp;LIT=1_2_3_5"/>
    <hyperlink ref="C35" r:id="rId58" display="http://10.21.81.220/elev/scripts/overdue_rpt_2c.cfm?c=&amp;age=ALL&amp;i=JOEY%20HAZELRIGG&amp;LIT=1_2_3_5"/>
    <hyperlink ref="D35" r:id="rId59" display="http://10.21.81.220/elev/scripts/overdue_rpt_2c.cfm?c=&amp;age=C1&amp;i=JOEY%20HAZELRIGG&amp;LIT=1_2_3_5"/>
    <hyperlink ref="E35" r:id="rId60" display="http://10.21.81.220/elev/scripts/overdue_rpt_2c.cfm?c=&amp;age=C2&amp;i=JOEY%20HAZELRIGG&amp;LIT=1_2_3_5"/>
    <hyperlink ref="F35" r:id="rId61" display="http://10.21.81.220/elev/scripts/overdue_rpt_2c.cfm?c=&amp;age=C3&amp;i=JOEY%20HAZELRIGG&amp;LIT=1_2_3_5"/>
    <hyperlink ref="G35" r:id="rId62" display="http://10.21.81.220/elev/scripts/overdue_rpt_2c.cfm?c=&amp;age=C4&amp;i=JOEY%20HAZELRIGG&amp;LIT=1_2_3_5"/>
    <hyperlink ref="C36" r:id="rId63" display="http://10.21.81.220/elev/scripts/overdue_rpt_2c.cfm?c=&amp;age=ALL&amp;i=ROBERT%20MARTIN&amp;LIT=1_2_3_5"/>
    <hyperlink ref="D36" r:id="rId64" display="http://10.21.81.220/elev/scripts/overdue_rpt_2c.cfm?c=&amp;age=C1&amp;i=ROBERT%20MARTIN&amp;LIT=1_2_3_5"/>
    <hyperlink ref="E36" r:id="rId65" display="http://10.21.81.220/elev/scripts/overdue_rpt_2c.cfm?c=&amp;age=C2&amp;i=ROBERT%20MARTIN&amp;LIT=1_2_3_5"/>
    <hyperlink ref="C37" r:id="rId66" display="http://10.21.81.220/elev/scripts/overdue_rpt_2c.cfm?c=&amp;age=ALL&amp;i=STEPHEN%20GREEN&amp;LIT=1_2_3_5"/>
    <hyperlink ref="D37" r:id="rId67" display="http://10.21.81.220/elev/scripts/overdue_rpt_2c.cfm?c=&amp;age=C1&amp;i=STEPHEN%20GREEN&amp;LIT=1_2_3_5"/>
    <hyperlink ref="E37" r:id="rId68" display="http://10.21.81.220/elev/scripts/overdue_rpt_2c.cfm?c=&amp;age=C2&amp;i=STEPHEN%20GREEN&amp;LIT=1_2_3_5"/>
    <hyperlink ref="F37" r:id="rId69" display="http://10.21.81.220/elev/scripts/overdue_rpt_2c.cfm?c=&amp;age=C3&amp;i=STEPHEN%20GREEN&amp;LIT=1_2_3_5"/>
    <hyperlink ref="C38" r:id="rId70" display="http://10.21.81.220/elev/scripts/overdue_rpt_2c.cfm?c=&amp;age=ALL&amp;i=TERRY%20CARROLL&amp;LIT=1_2_3_5"/>
    <hyperlink ref="D38" r:id="rId71" display="http://10.21.81.220/elev/scripts/overdue_rpt_2c.cfm?c=&amp;age=C1&amp;i=TERRY%20CARROLL&amp;LIT=1_2_3_5"/>
    <hyperlink ref="C43" r:id="rId72" display="http://10.21.81.220/elev/scripts/overdue_rpt_2c.cfm?c=&amp;age=ALL&amp;i=BARRY%20WILSON&amp;LIT=1_2_3_5"/>
    <hyperlink ref="D43" r:id="rId73" display="http://10.21.81.220/elev/scripts/overdue_rpt_2c.cfm?c=&amp;age=C1&amp;i=BARRY%20WILSON&amp;LIT=1_2_3_5"/>
    <hyperlink ref="E43" r:id="rId74" display="http://10.21.81.220/elev/scripts/overdue_rpt_2c.cfm?c=&amp;age=C2&amp;i=BARRY%20WILSON&amp;LIT=1_2_3_5"/>
    <hyperlink ref="F43" r:id="rId75" display="http://10.21.81.220/elev/scripts/overdue_rpt_2c.cfm?c=&amp;age=C3&amp;i=BARRY%20WILSON&amp;LIT=1_2_3_5"/>
    <hyperlink ref="C44" r:id="rId76" display="http://10.21.81.220/elev/scripts/overdue_rpt_2c.cfm?c=&amp;age=ALL&amp;i=CAREY%20CREECH&amp;LIT=1_2_3_5"/>
    <hyperlink ref="D44" r:id="rId77" display="http://10.21.81.220/elev/scripts/overdue_rpt_2c.cfm?c=&amp;age=C1&amp;i=CAREY%20CREECH&amp;LIT=1_2_3_5"/>
    <hyperlink ref="E44" r:id="rId78" display="http://10.21.81.220/elev/scripts/overdue_rpt_2c.cfm?c=&amp;age=C2&amp;i=CAREY%20CREECH&amp;LIT=1_2_3_5"/>
    <hyperlink ref="F44" r:id="rId79" display="http://10.21.81.220/elev/scripts/overdue_rpt_2c.cfm?c=&amp;age=C3&amp;i=CAREY%20CREECH&amp;LIT=1_2_3_5"/>
    <hyperlink ref="C45" r:id="rId80" display="http://10.21.81.220/elev/scripts/overdue_rpt_2c.cfm?c=&amp;age=ALL&amp;i=ERIC%20WHITE&amp;LIT=1_2_3_5"/>
    <hyperlink ref="D45" r:id="rId81" display="http://10.21.81.220/elev/scripts/overdue_rpt_2c.cfm?c=&amp;age=C1&amp;i=ERIC%20WHITE&amp;LIT=1_2_3_5"/>
    <hyperlink ref="E45" r:id="rId82" display="http://10.21.81.220/elev/scripts/overdue_rpt_2c.cfm?c=&amp;age=C2&amp;i=ERIC%20WHITE&amp;LIT=1_2_3_5"/>
    <hyperlink ref="F45" r:id="rId83" display="http://10.21.81.220/elev/scripts/overdue_rpt_2c.cfm?c=&amp;age=C3&amp;i=ERIC%20WHITE&amp;LIT=1_2_3_5"/>
    <hyperlink ref="C46" r:id="rId84" display="http://10.21.81.220/elev/scripts/overdue_rpt_2c.cfm?c=&amp;age=ALL&amp;i=GENE%20LASSITER&amp;LIT=1_2_3_5"/>
    <hyperlink ref="D46" r:id="rId85" display="http://10.21.81.220/elev/scripts/overdue_rpt_2c.cfm?c=&amp;age=C1&amp;i=GENE%20LASSITER&amp;LIT=1_2_3_5"/>
    <hyperlink ref="E46" r:id="rId86" display="http://10.21.81.220/elev/scripts/overdue_rpt_2c.cfm?c=&amp;age=C2&amp;i=GENE%20LASSITER&amp;LIT=1_2_3_5"/>
    <hyperlink ref="C47" r:id="rId87" display="http://10.21.81.220/elev/scripts/overdue_rpt_2c.cfm?c=&amp;age=ALL&amp;i=GRANVILLE%20HAYES&amp;LIT=1_2_3_5"/>
    <hyperlink ref="D47" r:id="rId88" display="http://10.21.81.220/elev/scripts/overdue_rpt_2c.cfm?c=&amp;age=C1&amp;i=GRANVILLE%20HAYES&amp;LIT=1_2_3_5"/>
    <hyperlink ref="E47" r:id="rId89" display="http://10.21.81.220/elev/scripts/overdue_rpt_2c.cfm?c=&amp;age=C2&amp;i=GRANVILLE%20HAYES&amp;LIT=1_2_3_5"/>
    <hyperlink ref="F47" r:id="rId90" display="http://10.21.81.220/elev/scripts/overdue_rpt_2c.cfm?c=&amp;age=C3&amp;i=GRANVILLE%20HAYES&amp;LIT=1_2_3_5"/>
    <hyperlink ref="G47" r:id="rId91" display="http://10.21.81.220/elev/scripts/overdue_rpt_2c.cfm?c=&amp;age=C4&amp;i=GRANVILLE%20HAYES&amp;LIT=1_2_3_5"/>
    <hyperlink ref="C48" r:id="rId92" display="http://10.21.81.220/elev/scripts/overdue_rpt_2c.cfm?c=&amp;age=ALL&amp;i=HAROLD%20WAGNER&amp;LIT=1_2_3_5"/>
    <hyperlink ref="D48" r:id="rId93" display="http://10.21.81.220/elev/scripts/overdue_rpt_2c.cfm?c=&amp;age=C1&amp;i=HAROLD%20WAGNER&amp;LIT=1_2_3_5"/>
    <hyperlink ref="E48" r:id="rId94" display="http://10.21.81.220/elev/scripts/overdue_rpt_2c.cfm?c=&amp;age=C2&amp;i=HAROLD%20WAGNER&amp;LIT=1_2_3_5"/>
    <hyperlink ref="F48" r:id="rId95" display="http://10.21.81.220/elev/scripts/overdue_rpt_2c.cfm?c=&amp;age=C3&amp;i=HAROLD%20WAGNER&amp;LIT=1_2_3_5"/>
    <hyperlink ref="C49" r:id="rId96" display="http://10.21.81.220/elev/scripts/overdue_rpt_2c.cfm?c=&amp;age=ALL&amp;i=JEFF%20COLE&amp;LIT=1_2_3_5"/>
    <hyperlink ref="D49" r:id="rId97" display="http://10.21.81.220/elev/scripts/overdue_rpt_2c.cfm?c=&amp;age=C1&amp;i=JEFF%20COLE&amp;LIT=1_2_3_5"/>
    <hyperlink ref="E49" r:id="rId98" display="http://10.21.81.220/elev/scripts/overdue_rpt_2c.cfm?c=&amp;age=C2&amp;i=JEFF%20COLE&amp;LIT=1_2_3_5"/>
    <hyperlink ref="C50" r:id="rId99" display="http://10.21.81.220/elev/scripts/overdue_rpt_2c.cfm?c=&amp;age=ALL&amp;i=RUSTY%20JONES&amp;LIT=1_2_3_5"/>
    <hyperlink ref="D50" r:id="rId100" display="http://10.21.81.220/elev/scripts/overdue_rpt_2c.cfm?c=&amp;age=C1&amp;i=RUSTY%20JONES&amp;LIT=1_2_3_5"/>
    <hyperlink ref="F9" r:id="rId101" display="http://10.21.81.220/elev/scripts/overdue_rpt_2c.cfm?c=&amp;age=C3&amp;i=PRESTON%20WHITE&amp;LIT=1_2_3_5"/>
    <hyperlink ref="E9" r:id="rId102" display="http://10.21.81.220/elev/scripts/overdue_rpt_2c.cfm?c=&amp;age=C2&amp;i=PRESTON%20WHITE&amp;LIT=1_2_3_5"/>
    <hyperlink ref="D9" r:id="rId103" display="http://10.21.81.220/elev/scripts/overdue_rpt_2c.cfm?c=&amp;age=C1&amp;i=PRESTON%20WHITE&amp;LIT=1_2_3_5"/>
    <hyperlink ref="C9" r:id="rId104" display="http://10.21.81.220/elev/scripts/overdue_rpt_2c.cfm?c=&amp;age=ALL&amp;i=PRESTON%20WHITE&amp;LIT=1_2_3_5"/>
    <hyperlink ref="D8" r:id="rId105" display="http://10.21.81.220/elev/scripts/overdue_rpt_2c.cfm?c=&amp;age=C1&amp;i=PATRICK%20HELTON&amp;LIT=1_2_3_5"/>
    <hyperlink ref="C8" r:id="rId106" display="http://10.21.81.220/elev/scripts/overdue_rpt_2c.cfm?c=&amp;age=ALL&amp;i=PATRICK%20HELTON&amp;LIT=1_2_3_5"/>
    <hyperlink ref="D7" r:id="rId107" display="http://10.21.81.220/elev/scripts/overdue_rpt_2c.cfm?c=&amp;age=C1&amp;i=HOYLE%20HOFFMAN&amp;LIT=1_2_3_5"/>
    <hyperlink ref="C7" r:id="rId108" display="http://10.21.81.220/elev/scripts/overdue_rpt_2c.cfm?c=&amp;age=ALL&amp;i=HOYLE%20HOFFMAN&amp;LIT=1_2_3_5"/>
    <hyperlink ref="F6" r:id="rId109" display="http://10.21.81.220/elev/scripts/overdue_rpt_2c.cfm?c=&amp;age=C3&amp;i=DANNY%20CANNON&amp;LIT=1_2_3_5"/>
    <hyperlink ref="E6" r:id="rId110" display="http://10.21.81.220/elev/scripts/overdue_rpt_2c.cfm?c=&amp;age=C2&amp;i=DANNY%20CANNON&amp;LIT=1_2_3_5"/>
    <hyperlink ref="D6" r:id="rId111" display="http://10.21.81.220/elev/scripts/overdue_rpt_2c.cfm?c=&amp;age=C1&amp;i=DANNY%20CANNON&amp;LIT=1_2_3_5"/>
    <hyperlink ref="C6" r:id="rId112" display="http://10.21.81.220/elev/scripts/overdue_rpt_2c.cfm?c=&amp;age=ALL&amp;i=DANNY%20CANNON&amp;LIT=1_2_3_5"/>
    <hyperlink ref="F5" r:id="rId113" display="http://10.21.81.220/elev/scripts/overdue_rpt_2c.cfm?c=&amp;age=C3&amp;i=CLAY%20KIRCHER&amp;LIT=1_2_3_5"/>
    <hyperlink ref="E5" r:id="rId114" display="http://10.21.81.220/elev/scripts/overdue_rpt_2c.cfm?c=&amp;age=C2&amp;i=CLAY%20KIRCHER&amp;LIT=1_2_3_5"/>
    <hyperlink ref="D5" r:id="rId115" display="http://10.21.81.220/elev/scripts/overdue_rpt_2c.cfm?c=&amp;age=C1&amp;i=CLAY%20KIRCHER&amp;LIT=1_2_3_5"/>
    <hyperlink ref="C5" r:id="rId116" display="http://10.21.81.220/elev/scripts/overdue_rpt_2c.cfm?c=&amp;age=ALL&amp;i=CLAY%20KIRCHER&amp;LIT=1_2_3_5"/>
    <hyperlink ref="C39" r:id="rId117" display="http://10.21.81.220/elev/scripts/overdue_rpt_2c.cfm?c=&amp;age=ALL&amp;i=WESLEY%20TART&amp;LIT=1_2_3_5"/>
    <hyperlink ref="D39" r:id="rId118" display="http://10.21.81.220/elev/scripts/overdue_rpt_2c.cfm?c=&amp;age=C1&amp;i=WESLEY%20TART&amp;LIT=1_2_3_5"/>
    <hyperlink ref="E39" r:id="rId119" display="http://10.21.81.220/elev/scripts/overdue_rpt_2c.cfm?c=&amp;age=C2&amp;i=WESLEY%20TART&amp;LIT=1_2_3_5"/>
    <hyperlink ref="F39" r:id="rId120" display="http://10.21.81.220/elev/scripts/overdue_rpt_2c.cfm?c=&amp;age=C3&amp;i=WESLEY%20TART&amp;LIT=1_2_3_5"/>
    <hyperlink ref="G39" r:id="rId121" display="http://10.21.81.220/elev/scripts/overdue_rpt_2c.cfm?c=&amp;age=C4&amp;i=WESLEY%20TART&amp;LIT=1_2_3_5"/>
  </hyperlinks>
  <pageMargins left="0.5" right="0.5" top="0.5" bottom="0.5" header="0.5" footer="0.5"/>
  <pageSetup scale="75" orientation="portrait" horizontalDpi="300" verticalDpi="300" r:id="rId12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3"/>
  <sheetViews>
    <sheetView zoomScale="90" zoomScaleNormal="90" workbookViewId="0">
      <selection activeCell="C33" sqref="C33"/>
    </sheetView>
  </sheetViews>
  <sheetFormatPr defaultColWidth="8.85546875" defaultRowHeight="12.75" x14ac:dyDescent="0.2"/>
  <cols>
    <col min="1" max="1" width="11.5703125" style="92" bestFit="1" customWidth="1"/>
    <col min="2" max="2" width="13.85546875" style="92" customWidth="1"/>
    <col min="3" max="3" width="17" style="92" customWidth="1"/>
    <col min="4" max="4" width="17.7109375" style="92" customWidth="1"/>
    <col min="5" max="5" width="24.140625" style="92" customWidth="1"/>
    <col min="6" max="6" width="34.140625" style="92" customWidth="1"/>
    <col min="7" max="7" width="35.42578125" style="92" customWidth="1"/>
    <col min="8" max="16384" width="8.85546875" style="92"/>
  </cols>
  <sheetData>
    <row r="1" spans="1:7" ht="15.75" customHeight="1" x14ac:dyDescent="0.25">
      <c r="A1" s="213" t="s">
        <v>181</v>
      </c>
      <c r="B1" s="214"/>
      <c r="C1" s="214"/>
      <c r="D1" s="214"/>
      <c r="E1" s="215"/>
      <c r="F1" s="110"/>
      <c r="G1" s="111"/>
    </row>
    <row r="2" spans="1:7" ht="15" x14ac:dyDescent="0.2">
      <c r="A2" s="115" t="s">
        <v>126</v>
      </c>
      <c r="B2" s="115" t="s">
        <v>67</v>
      </c>
      <c r="C2" s="115" t="s">
        <v>68</v>
      </c>
      <c r="D2" s="115" t="s">
        <v>69</v>
      </c>
      <c r="E2" s="115" t="s">
        <v>70</v>
      </c>
      <c r="F2" s="115" t="s">
        <v>71</v>
      </c>
      <c r="G2" s="115" t="s">
        <v>72</v>
      </c>
    </row>
    <row r="3" spans="1:7" ht="15.6" customHeight="1" x14ac:dyDescent="0.2">
      <c r="A3" s="139">
        <v>14124157</v>
      </c>
      <c r="B3" s="112">
        <v>42244</v>
      </c>
      <c r="C3" s="113" t="s">
        <v>200</v>
      </c>
      <c r="D3" s="113" t="s">
        <v>201</v>
      </c>
      <c r="E3" s="114" t="s">
        <v>202</v>
      </c>
      <c r="F3" s="113" t="s">
        <v>203</v>
      </c>
      <c r="G3" s="113"/>
    </row>
    <row r="4" spans="1:7" ht="15.75" x14ac:dyDescent="0.2">
      <c r="A4" s="139">
        <v>14090452</v>
      </c>
      <c r="B4" s="112">
        <v>42244</v>
      </c>
      <c r="C4" s="113" t="s">
        <v>200</v>
      </c>
      <c r="D4" s="113" t="s">
        <v>201</v>
      </c>
      <c r="E4" s="114" t="s">
        <v>204</v>
      </c>
      <c r="F4" s="113" t="s">
        <v>205</v>
      </c>
      <c r="G4" s="113" t="s">
        <v>206</v>
      </c>
    </row>
    <row r="5" spans="1:7" ht="15.75" x14ac:dyDescent="0.2">
      <c r="A5" s="139">
        <v>38224134</v>
      </c>
      <c r="B5" s="112">
        <v>42241</v>
      </c>
      <c r="C5" s="113" t="s">
        <v>182</v>
      </c>
      <c r="D5" s="113" t="s">
        <v>183</v>
      </c>
      <c r="E5" s="114" t="s">
        <v>207</v>
      </c>
      <c r="F5" s="113" t="s">
        <v>184</v>
      </c>
      <c r="G5" s="113" t="s">
        <v>185</v>
      </c>
    </row>
    <row r="6" spans="1:7" ht="15.75" x14ac:dyDescent="0.2">
      <c r="A6" s="139">
        <v>37200854</v>
      </c>
      <c r="B6" s="112">
        <v>42236</v>
      </c>
      <c r="C6" s="113" t="s">
        <v>186</v>
      </c>
      <c r="D6" s="113" t="s">
        <v>208</v>
      </c>
      <c r="E6" s="114" t="s">
        <v>209</v>
      </c>
      <c r="F6" s="113"/>
      <c r="G6" s="113" t="s">
        <v>210</v>
      </c>
    </row>
    <row r="7" spans="1:7" ht="15.75" x14ac:dyDescent="0.2">
      <c r="A7" s="139">
        <v>25070949</v>
      </c>
      <c r="B7" s="112">
        <v>42230</v>
      </c>
      <c r="C7" s="113" t="s">
        <v>211</v>
      </c>
      <c r="D7" s="113" t="s">
        <v>128</v>
      </c>
      <c r="E7" s="114" t="s">
        <v>212</v>
      </c>
      <c r="F7" s="113" t="s">
        <v>213</v>
      </c>
      <c r="G7" s="113" t="s">
        <v>214</v>
      </c>
    </row>
    <row r="8" spans="1:7" ht="15.75" x14ac:dyDescent="0.2">
      <c r="A8" s="139">
        <v>38213325</v>
      </c>
      <c r="B8" s="112">
        <v>42229</v>
      </c>
      <c r="C8" s="113" t="s">
        <v>182</v>
      </c>
      <c r="D8" s="113" t="s">
        <v>183</v>
      </c>
      <c r="E8" s="114" t="s">
        <v>215</v>
      </c>
      <c r="F8" s="113" t="s">
        <v>216</v>
      </c>
      <c r="G8" s="113" t="s">
        <v>216</v>
      </c>
    </row>
    <row r="9" spans="1:7" ht="15.75" x14ac:dyDescent="0.2">
      <c r="A9" s="139">
        <v>38210008</v>
      </c>
      <c r="B9" s="112">
        <v>42228</v>
      </c>
      <c r="C9" s="113" t="s">
        <v>182</v>
      </c>
      <c r="D9" s="113" t="s">
        <v>183</v>
      </c>
      <c r="E9" s="114" t="s">
        <v>217</v>
      </c>
      <c r="F9" s="113" t="s">
        <v>184</v>
      </c>
      <c r="G9" s="113" t="s">
        <v>185</v>
      </c>
    </row>
    <row r="10" spans="1:7" ht="15.75" x14ac:dyDescent="0.2">
      <c r="A10" s="139">
        <v>43152228</v>
      </c>
      <c r="B10" s="112">
        <v>42228</v>
      </c>
      <c r="C10" s="113" t="s">
        <v>218</v>
      </c>
      <c r="D10" s="113" t="s">
        <v>219</v>
      </c>
      <c r="E10" s="114" t="s">
        <v>220</v>
      </c>
      <c r="F10" s="113" t="s">
        <v>221</v>
      </c>
      <c r="G10" s="113" t="s">
        <v>222</v>
      </c>
    </row>
    <row r="11" spans="1:7" ht="15.75" x14ac:dyDescent="0.2">
      <c r="A11" s="139">
        <v>38200518</v>
      </c>
      <c r="B11" s="112">
        <v>42220</v>
      </c>
      <c r="C11" s="113" t="s">
        <v>182</v>
      </c>
      <c r="D11" s="113" t="s">
        <v>183</v>
      </c>
      <c r="E11" s="114" t="s">
        <v>223</v>
      </c>
      <c r="F11" s="113" t="s">
        <v>184</v>
      </c>
      <c r="G11" s="113" t="s">
        <v>185</v>
      </c>
    </row>
    <row r="12" spans="1:7" ht="15.75" x14ac:dyDescent="0.2">
      <c r="A12" s="139">
        <v>36225748</v>
      </c>
      <c r="B12" s="112">
        <v>42219</v>
      </c>
      <c r="C12" s="113" t="s">
        <v>127</v>
      </c>
      <c r="D12" s="113" t="s">
        <v>128</v>
      </c>
      <c r="E12" s="114" t="s">
        <v>224</v>
      </c>
      <c r="F12" s="113" t="s">
        <v>129</v>
      </c>
      <c r="G12" s="113"/>
    </row>
    <row r="13" spans="1:7" ht="15" customHeight="1" x14ac:dyDescent="0.2">
      <c r="A13" s="213" t="s">
        <v>225</v>
      </c>
      <c r="B13" s="214"/>
      <c r="C13" s="214"/>
      <c r="D13" s="214"/>
      <c r="E13" s="214"/>
      <c r="F13" s="214"/>
      <c r="G13" s="215"/>
    </row>
  </sheetData>
  <mergeCells count="2">
    <mergeCell ref="A1:E1"/>
    <mergeCell ref="A13:G13"/>
  </mergeCells>
  <hyperlinks>
    <hyperlink ref="A3" r:id="rId1" display="accident_entry_1c.cfm%3fid_nbr=14124157"/>
    <hyperlink ref="A4" r:id="rId2" display="accident_entry_1c.cfm%3fid_nbr=14090452"/>
    <hyperlink ref="A5" r:id="rId3" display="accident_entry_1c.cfm%3fid_nbr=38224134"/>
    <hyperlink ref="A6" r:id="rId4" display="accident_entry_1c.cfm%3fid_nbr=37200854"/>
    <hyperlink ref="A7" r:id="rId5" display="accident_entry_1c.cfm%3fid_nbr=25070949"/>
    <hyperlink ref="A8" r:id="rId6" display="accident_entry_1c.cfm%3fid_nbr=38213325"/>
    <hyperlink ref="A9" r:id="rId7" display="accident_entry_1c.cfm%3fid_nbr=38210008"/>
    <hyperlink ref="A10" r:id="rId8" display="accident_entry_1c.cfm%3fid_nbr=43152228"/>
    <hyperlink ref="A11" r:id="rId9" display="accident_entry_1c.cfm%3fid_nbr=38200518"/>
    <hyperlink ref="A12" r:id="rId10" display="accident_entry_1c.cfm%3fid_nbr=36225748"/>
  </hyperlinks>
  <pageMargins left="0.5" right="0.5" top="0.5" bottom="0.5" header="0.5" footer="0.5"/>
  <pageSetup scale="84" orientation="landscape" horizontalDpi="300" verticalDpi="300" r:id="rId1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"/>
  <sheetViews>
    <sheetView workbookViewId="0">
      <selection sqref="A1:L1"/>
    </sheetView>
  </sheetViews>
  <sheetFormatPr defaultRowHeight="15" x14ac:dyDescent="0.25"/>
  <cols>
    <col min="1" max="1" width="8.28515625" style="100" bestFit="1" customWidth="1"/>
    <col min="2" max="2" width="9.5703125" style="100" bestFit="1" customWidth="1"/>
    <col min="3" max="4" width="6.85546875" style="100" bestFit="1" customWidth="1"/>
    <col min="5" max="5" width="11.85546875" style="100" bestFit="1" customWidth="1"/>
    <col min="6" max="6" width="6.28515625" style="100" bestFit="1" customWidth="1"/>
    <col min="7" max="7" width="3.85546875" style="100" bestFit="1" customWidth="1"/>
    <col min="8" max="8" width="5.42578125" style="100" bestFit="1" customWidth="1"/>
    <col min="9" max="9" width="6.7109375" style="100" bestFit="1" customWidth="1"/>
    <col min="10" max="10" width="4.42578125" style="100" bestFit="1" customWidth="1"/>
    <col min="11" max="11" width="7.85546875" style="100" bestFit="1" customWidth="1"/>
  </cols>
  <sheetData>
    <row r="1" spans="1:12" ht="24.2" customHeight="1" x14ac:dyDescent="0.25">
      <c r="A1" s="216" t="s">
        <v>199</v>
      </c>
      <c r="B1" s="217"/>
      <c r="C1" s="217"/>
      <c r="D1" s="217"/>
      <c r="E1" s="217"/>
      <c r="F1" s="217"/>
      <c r="G1" s="217"/>
      <c r="H1" s="217"/>
      <c r="I1" s="217"/>
      <c r="J1" s="217"/>
      <c r="K1" s="217"/>
      <c r="L1" s="218"/>
    </row>
    <row r="2" spans="1:12" ht="26.25" x14ac:dyDescent="0.25">
      <c r="A2" s="101" t="s">
        <v>68</v>
      </c>
      <c r="B2" s="102" t="s">
        <v>114</v>
      </c>
      <c r="C2" s="102" t="s">
        <v>115</v>
      </c>
      <c r="D2" s="102" t="s">
        <v>116</v>
      </c>
      <c r="E2" s="102" t="s">
        <v>117</v>
      </c>
      <c r="F2" s="102" t="s">
        <v>118</v>
      </c>
      <c r="G2" s="102" t="s">
        <v>119</v>
      </c>
      <c r="H2" s="102" t="s">
        <v>120</v>
      </c>
      <c r="I2" s="102" t="s">
        <v>121</v>
      </c>
      <c r="J2" s="102" t="s">
        <v>122</v>
      </c>
      <c r="K2" s="102" t="s">
        <v>75</v>
      </c>
      <c r="L2" s="108"/>
    </row>
    <row r="3" spans="1:12" x14ac:dyDescent="0.25">
      <c r="A3" s="103">
        <v>1</v>
      </c>
      <c r="B3" s="104">
        <v>22</v>
      </c>
      <c r="C3" s="104">
        <v>154</v>
      </c>
      <c r="D3" s="104"/>
      <c r="E3" s="104"/>
      <c r="F3" s="104"/>
      <c r="G3" s="104"/>
      <c r="H3" s="104"/>
      <c r="I3" s="104"/>
      <c r="J3" s="104"/>
      <c r="K3" s="104">
        <v>176</v>
      </c>
      <c r="L3" s="108"/>
    </row>
    <row r="4" spans="1:12" x14ac:dyDescent="0.25">
      <c r="A4" s="103">
        <v>12</v>
      </c>
      <c r="B4" s="104">
        <v>4</v>
      </c>
      <c r="C4" s="104">
        <v>10</v>
      </c>
      <c r="D4" s="104"/>
      <c r="E4" s="104"/>
      <c r="F4" s="104"/>
      <c r="G4" s="104"/>
      <c r="H4" s="104"/>
      <c r="I4" s="104"/>
      <c r="J4" s="104"/>
      <c r="K4" s="104">
        <v>14</v>
      </c>
      <c r="L4" s="108"/>
    </row>
    <row r="5" spans="1:12" x14ac:dyDescent="0.25">
      <c r="A5" s="103">
        <v>14</v>
      </c>
      <c r="B5" s="104">
        <v>23.5</v>
      </c>
      <c r="C5" s="104">
        <v>127.5</v>
      </c>
      <c r="D5" s="104">
        <v>8.5</v>
      </c>
      <c r="E5" s="104">
        <v>1.5</v>
      </c>
      <c r="F5" s="104"/>
      <c r="G5" s="104"/>
      <c r="H5" s="104"/>
      <c r="I5" s="104"/>
      <c r="J5" s="104"/>
      <c r="K5" s="104">
        <v>161</v>
      </c>
      <c r="L5" s="108"/>
    </row>
    <row r="6" spans="1:12" x14ac:dyDescent="0.25">
      <c r="A6" s="103">
        <v>16</v>
      </c>
      <c r="B6" s="104">
        <v>32.5</v>
      </c>
      <c r="C6" s="104">
        <v>89.5</v>
      </c>
      <c r="D6" s="104">
        <v>6</v>
      </c>
      <c r="E6" s="104">
        <v>2</v>
      </c>
      <c r="F6" s="104"/>
      <c r="G6" s="104"/>
      <c r="H6" s="104"/>
      <c r="I6" s="104"/>
      <c r="J6" s="104">
        <v>40</v>
      </c>
      <c r="K6" s="104">
        <v>170</v>
      </c>
      <c r="L6" s="108"/>
    </row>
    <row r="7" spans="1:12" x14ac:dyDescent="0.25">
      <c r="A7" s="103">
        <v>17</v>
      </c>
      <c r="B7" s="104">
        <v>37</v>
      </c>
      <c r="C7" s="104">
        <v>109</v>
      </c>
      <c r="D7" s="104">
        <v>17</v>
      </c>
      <c r="E7" s="104">
        <v>6</v>
      </c>
      <c r="F7" s="104"/>
      <c r="G7" s="104"/>
      <c r="H7" s="104"/>
      <c r="I7" s="104"/>
      <c r="J7" s="104"/>
      <c r="K7" s="104">
        <v>169</v>
      </c>
      <c r="L7" s="108"/>
    </row>
    <row r="8" spans="1:12" x14ac:dyDescent="0.25">
      <c r="A8" s="103">
        <v>25</v>
      </c>
      <c r="B8" s="104">
        <v>19</v>
      </c>
      <c r="C8" s="104">
        <v>124</v>
      </c>
      <c r="D8" s="104">
        <v>4</v>
      </c>
      <c r="E8" s="104">
        <v>1</v>
      </c>
      <c r="F8" s="104">
        <v>15</v>
      </c>
      <c r="G8" s="104"/>
      <c r="H8" s="104"/>
      <c r="I8" s="104"/>
      <c r="J8" s="104">
        <v>5</v>
      </c>
      <c r="K8" s="104">
        <v>168</v>
      </c>
      <c r="L8" s="108"/>
    </row>
    <row r="9" spans="1:12" x14ac:dyDescent="0.25">
      <c r="A9" s="103">
        <v>30</v>
      </c>
      <c r="B9" s="104">
        <v>14</v>
      </c>
      <c r="C9" s="104">
        <v>94</v>
      </c>
      <c r="D9" s="104"/>
      <c r="E9" s="104"/>
      <c r="F9" s="104">
        <v>48</v>
      </c>
      <c r="G9" s="104"/>
      <c r="H9" s="104"/>
      <c r="I9" s="104"/>
      <c r="J9" s="104">
        <v>4</v>
      </c>
      <c r="K9" s="104">
        <v>160</v>
      </c>
      <c r="L9" s="108"/>
    </row>
    <row r="10" spans="1:12" x14ac:dyDescent="0.25">
      <c r="A10" s="103">
        <v>31</v>
      </c>
      <c r="B10" s="104">
        <v>27.5</v>
      </c>
      <c r="C10" s="104">
        <v>118.5</v>
      </c>
      <c r="D10" s="104">
        <v>6.5</v>
      </c>
      <c r="E10" s="104">
        <v>1.5</v>
      </c>
      <c r="F10" s="104">
        <v>14</v>
      </c>
      <c r="G10" s="104"/>
      <c r="H10" s="104"/>
      <c r="I10" s="104"/>
      <c r="J10" s="104"/>
      <c r="K10" s="104">
        <v>168</v>
      </c>
      <c r="L10" s="108"/>
    </row>
    <row r="11" spans="1:12" x14ac:dyDescent="0.25">
      <c r="A11" s="103">
        <v>32</v>
      </c>
      <c r="B11" s="104">
        <v>34</v>
      </c>
      <c r="C11" s="104">
        <v>108</v>
      </c>
      <c r="D11" s="104"/>
      <c r="E11" s="104"/>
      <c r="F11" s="104">
        <v>20</v>
      </c>
      <c r="G11" s="104">
        <v>8</v>
      </c>
      <c r="H11" s="104"/>
      <c r="I11" s="104"/>
      <c r="J11" s="104"/>
      <c r="K11" s="104">
        <v>170</v>
      </c>
      <c r="L11" s="108"/>
    </row>
    <row r="12" spans="1:12" x14ac:dyDescent="0.25">
      <c r="A12" s="103">
        <v>33</v>
      </c>
      <c r="B12" s="104">
        <v>20</v>
      </c>
      <c r="C12" s="104">
        <v>140</v>
      </c>
      <c r="D12" s="104"/>
      <c r="E12" s="104"/>
      <c r="F12" s="104">
        <v>8</v>
      </c>
      <c r="G12" s="104"/>
      <c r="H12" s="104"/>
      <c r="I12" s="104"/>
      <c r="J12" s="104"/>
      <c r="K12" s="104">
        <v>168</v>
      </c>
      <c r="L12" s="108"/>
    </row>
    <row r="13" spans="1:12" x14ac:dyDescent="0.25">
      <c r="A13" s="103">
        <v>36</v>
      </c>
      <c r="B13" s="104">
        <v>21</v>
      </c>
      <c r="C13" s="104">
        <v>88.5</v>
      </c>
      <c r="D13" s="104">
        <v>4.5</v>
      </c>
      <c r="E13" s="104">
        <v>0.5</v>
      </c>
      <c r="F13" s="104">
        <v>8</v>
      </c>
      <c r="G13" s="104"/>
      <c r="H13" s="104"/>
      <c r="I13" s="104"/>
      <c r="J13" s="104"/>
      <c r="K13" s="104">
        <v>122.5</v>
      </c>
      <c r="L13" s="108"/>
    </row>
    <row r="14" spans="1:12" x14ac:dyDescent="0.25">
      <c r="A14" s="103">
        <v>37</v>
      </c>
      <c r="B14" s="104">
        <v>26</v>
      </c>
      <c r="C14" s="104">
        <v>103</v>
      </c>
      <c r="D14" s="104">
        <v>3</v>
      </c>
      <c r="E14" s="104"/>
      <c r="F14" s="104">
        <v>12</v>
      </c>
      <c r="G14" s="104">
        <v>16</v>
      </c>
      <c r="H14" s="104"/>
      <c r="I14" s="104"/>
      <c r="J14" s="104"/>
      <c r="K14" s="104">
        <v>160</v>
      </c>
      <c r="L14" s="108"/>
    </row>
    <row r="15" spans="1:12" x14ac:dyDescent="0.25">
      <c r="A15" s="103">
        <v>38</v>
      </c>
      <c r="B15" s="104">
        <v>20</v>
      </c>
      <c r="C15" s="104">
        <v>136</v>
      </c>
      <c r="D15" s="104"/>
      <c r="E15" s="104"/>
      <c r="F15" s="104">
        <v>12</v>
      </c>
      <c r="G15" s="104"/>
      <c r="H15" s="104"/>
      <c r="I15" s="104"/>
      <c r="J15" s="104"/>
      <c r="K15" s="104">
        <v>168</v>
      </c>
      <c r="L15" s="108"/>
    </row>
    <row r="16" spans="1:12" x14ac:dyDescent="0.25">
      <c r="A16" s="103">
        <v>41</v>
      </c>
      <c r="B16" s="104">
        <v>16</v>
      </c>
      <c r="C16" s="104">
        <v>112</v>
      </c>
      <c r="D16" s="104">
        <v>4.5</v>
      </c>
      <c r="E16" s="104">
        <v>1</v>
      </c>
      <c r="F16" s="104"/>
      <c r="G16" s="104">
        <v>32</v>
      </c>
      <c r="H16" s="104"/>
      <c r="I16" s="104"/>
      <c r="J16" s="104">
        <v>2.5</v>
      </c>
      <c r="K16" s="104">
        <v>168</v>
      </c>
      <c r="L16" s="108"/>
    </row>
    <row r="17" spans="1:12" x14ac:dyDescent="0.25">
      <c r="A17" s="103">
        <v>42</v>
      </c>
      <c r="B17" s="104">
        <v>26</v>
      </c>
      <c r="C17" s="104">
        <v>106</v>
      </c>
      <c r="D17" s="104">
        <v>4</v>
      </c>
      <c r="E17" s="104">
        <v>1</v>
      </c>
      <c r="F17" s="104"/>
      <c r="G17" s="104"/>
      <c r="H17" s="104"/>
      <c r="I17" s="104"/>
      <c r="J17" s="104"/>
      <c r="K17" s="104">
        <v>137</v>
      </c>
      <c r="L17" s="108"/>
    </row>
    <row r="18" spans="1:12" x14ac:dyDescent="0.25">
      <c r="A18" s="103">
        <v>43</v>
      </c>
      <c r="B18" s="104">
        <v>15.5</v>
      </c>
      <c r="C18" s="104">
        <v>101</v>
      </c>
      <c r="D18" s="104">
        <v>7</v>
      </c>
      <c r="E18" s="104">
        <v>1</v>
      </c>
      <c r="F18" s="104">
        <v>40</v>
      </c>
      <c r="G18" s="104"/>
      <c r="H18" s="104"/>
      <c r="I18" s="104"/>
      <c r="J18" s="104">
        <v>3.5</v>
      </c>
      <c r="K18" s="104">
        <v>168</v>
      </c>
      <c r="L18" s="108"/>
    </row>
    <row r="19" spans="1:12" x14ac:dyDescent="0.25">
      <c r="A19" s="103">
        <v>44</v>
      </c>
      <c r="B19" s="104">
        <v>24.5</v>
      </c>
      <c r="C19" s="104">
        <v>55.5</v>
      </c>
      <c r="D19" s="104"/>
      <c r="E19" s="104"/>
      <c r="F19" s="104">
        <v>36</v>
      </c>
      <c r="G19" s="104"/>
      <c r="H19" s="104"/>
      <c r="I19" s="104"/>
      <c r="J19" s="104"/>
      <c r="K19" s="104">
        <v>116</v>
      </c>
      <c r="L19" s="108"/>
    </row>
    <row r="20" spans="1:12" x14ac:dyDescent="0.25">
      <c r="A20" s="103">
        <v>45</v>
      </c>
      <c r="B20" s="104">
        <v>34</v>
      </c>
      <c r="C20" s="104">
        <v>130</v>
      </c>
      <c r="D20" s="104"/>
      <c r="E20" s="104"/>
      <c r="F20" s="104"/>
      <c r="G20" s="104"/>
      <c r="H20" s="104"/>
      <c r="I20" s="104"/>
      <c r="J20" s="104">
        <v>4</v>
      </c>
      <c r="K20" s="104">
        <v>168</v>
      </c>
      <c r="L20" s="108"/>
    </row>
    <row r="21" spans="1:12" x14ac:dyDescent="0.25">
      <c r="A21" s="103">
        <v>46</v>
      </c>
      <c r="B21" s="104">
        <v>24</v>
      </c>
      <c r="C21" s="104">
        <v>136</v>
      </c>
      <c r="D21" s="104"/>
      <c r="E21" s="104"/>
      <c r="F21" s="104"/>
      <c r="G21" s="104"/>
      <c r="H21" s="104"/>
      <c r="I21" s="104"/>
      <c r="J21" s="104"/>
      <c r="K21" s="104">
        <v>160</v>
      </c>
      <c r="L21" s="108"/>
    </row>
    <row r="22" spans="1:12" x14ac:dyDescent="0.25">
      <c r="A22" s="103">
        <v>47</v>
      </c>
      <c r="B22" s="104">
        <v>24.5</v>
      </c>
      <c r="C22" s="104">
        <v>97.5</v>
      </c>
      <c r="D22" s="104">
        <v>26</v>
      </c>
      <c r="E22" s="104">
        <v>8</v>
      </c>
      <c r="F22" s="104"/>
      <c r="G22" s="104">
        <v>12</v>
      </c>
      <c r="H22" s="104"/>
      <c r="I22" s="104"/>
      <c r="J22" s="104"/>
      <c r="K22" s="104">
        <v>168</v>
      </c>
      <c r="L22" s="108"/>
    </row>
    <row r="23" spans="1:12" x14ac:dyDescent="0.25">
      <c r="A23" s="103">
        <v>48</v>
      </c>
      <c r="B23" s="104">
        <v>48.5</v>
      </c>
      <c r="C23" s="104">
        <v>82.5</v>
      </c>
      <c r="D23" s="104">
        <v>14.5</v>
      </c>
      <c r="E23" s="104">
        <v>3.5</v>
      </c>
      <c r="F23" s="104">
        <v>16</v>
      </c>
      <c r="G23" s="104"/>
      <c r="H23" s="104"/>
      <c r="I23" s="104"/>
      <c r="J23" s="104">
        <v>7</v>
      </c>
      <c r="K23" s="104">
        <v>172</v>
      </c>
      <c r="L23" s="108"/>
    </row>
    <row r="24" spans="1:12" x14ac:dyDescent="0.25">
      <c r="A24" s="103">
        <v>49</v>
      </c>
      <c r="B24" s="104">
        <v>40.5</v>
      </c>
      <c r="C24" s="104">
        <v>121.5</v>
      </c>
      <c r="D24" s="104"/>
      <c r="E24" s="104"/>
      <c r="F24" s="104"/>
      <c r="G24" s="104"/>
      <c r="H24" s="104"/>
      <c r="I24" s="104"/>
      <c r="J24" s="104">
        <v>6</v>
      </c>
      <c r="K24" s="104">
        <v>168</v>
      </c>
      <c r="L24" s="108"/>
    </row>
    <row r="25" spans="1:12" x14ac:dyDescent="0.25">
      <c r="A25" s="103">
        <v>53</v>
      </c>
      <c r="B25" s="104">
        <v>16.5</v>
      </c>
      <c r="C25" s="104">
        <v>112</v>
      </c>
      <c r="D25" s="104">
        <v>4</v>
      </c>
      <c r="E25" s="104">
        <v>0.5</v>
      </c>
      <c r="F25" s="104">
        <v>32</v>
      </c>
      <c r="G25" s="104">
        <v>3</v>
      </c>
      <c r="H25" s="104"/>
      <c r="I25" s="104"/>
      <c r="J25" s="104"/>
      <c r="K25" s="104">
        <v>168</v>
      </c>
      <c r="L25" s="108"/>
    </row>
    <row r="26" spans="1:12" x14ac:dyDescent="0.25">
      <c r="A26" s="103">
        <v>54</v>
      </c>
      <c r="B26" s="104">
        <v>24</v>
      </c>
      <c r="C26" s="104">
        <v>145</v>
      </c>
      <c r="D26" s="104">
        <v>13.5</v>
      </c>
      <c r="E26" s="104">
        <v>2.5</v>
      </c>
      <c r="F26" s="104"/>
      <c r="G26" s="104"/>
      <c r="H26" s="104"/>
      <c r="I26" s="104"/>
      <c r="J26" s="104"/>
      <c r="K26" s="104">
        <v>185</v>
      </c>
      <c r="L26" s="108"/>
    </row>
    <row r="27" spans="1:12" x14ac:dyDescent="0.25">
      <c r="A27" s="103">
        <v>56</v>
      </c>
      <c r="B27" s="104">
        <v>20.9</v>
      </c>
      <c r="C27" s="104">
        <v>128.1</v>
      </c>
      <c r="D27" s="104"/>
      <c r="E27" s="104"/>
      <c r="F27" s="104"/>
      <c r="G27" s="104">
        <v>12</v>
      </c>
      <c r="H27" s="104"/>
      <c r="I27" s="104"/>
      <c r="J27" s="104"/>
      <c r="K27" s="104">
        <v>161</v>
      </c>
      <c r="L27" s="108"/>
    </row>
    <row r="28" spans="1:12" x14ac:dyDescent="0.25">
      <c r="A28" s="103">
        <v>57</v>
      </c>
      <c r="B28" s="104">
        <v>13</v>
      </c>
      <c r="C28" s="104">
        <v>141</v>
      </c>
      <c r="D28" s="104">
        <v>5.5</v>
      </c>
      <c r="E28" s="104">
        <v>2.5</v>
      </c>
      <c r="F28" s="104"/>
      <c r="G28" s="104"/>
      <c r="H28" s="104"/>
      <c r="I28" s="104"/>
      <c r="J28" s="104"/>
      <c r="K28" s="104">
        <v>162</v>
      </c>
      <c r="L28" s="108"/>
    </row>
    <row r="29" spans="1:12" x14ac:dyDescent="0.25">
      <c r="A29" s="103">
        <v>58</v>
      </c>
      <c r="B29" s="104">
        <v>30</v>
      </c>
      <c r="C29" s="104">
        <v>128.5</v>
      </c>
      <c r="D29" s="104">
        <v>3</v>
      </c>
      <c r="E29" s="104">
        <v>2</v>
      </c>
      <c r="F29" s="104"/>
      <c r="G29" s="104">
        <v>8</v>
      </c>
      <c r="H29" s="104"/>
      <c r="I29" s="104"/>
      <c r="J29" s="104"/>
      <c r="K29" s="104">
        <v>171.5</v>
      </c>
      <c r="L29" s="108"/>
    </row>
    <row r="30" spans="1:12" x14ac:dyDescent="0.25">
      <c r="A30" s="103">
        <v>59</v>
      </c>
      <c r="B30" s="104">
        <v>10</v>
      </c>
      <c r="C30" s="104">
        <v>42</v>
      </c>
      <c r="D30" s="104">
        <v>4</v>
      </c>
      <c r="E30" s="104">
        <v>3</v>
      </c>
      <c r="F30" s="104"/>
      <c r="G30" s="104">
        <v>5</v>
      </c>
      <c r="H30" s="104"/>
      <c r="I30" s="104"/>
      <c r="J30" s="104"/>
      <c r="K30" s="104">
        <v>64</v>
      </c>
      <c r="L30" s="108"/>
    </row>
    <row r="31" spans="1:12" x14ac:dyDescent="0.25">
      <c r="A31" s="103">
        <v>60</v>
      </c>
      <c r="B31" s="104">
        <v>20</v>
      </c>
      <c r="C31" s="104">
        <v>44</v>
      </c>
      <c r="D31" s="104">
        <v>27</v>
      </c>
      <c r="E31" s="104">
        <v>7</v>
      </c>
      <c r="F31" s="104"/>
      <c r="G31" s="104"/>
      <c r="H31" s="104"/>
      <c r="I31" s="104"/>
      <c r="J31" s="104"/>
      <c r="K31" s="104">
        <v>98</v>
      </c>
      <c r="L31" s="108"/>
    </row>
    <row r="32" spans="1:12" x14ac:dyDescent="0.25">
      <c r="A32" s="103">
        <v>61</v>
      </c>
      <c r="B32" s="104">
        <v>37</v>
      </c>
      <c r="C32" s="104">
        <v>32.25</v>
      </c>
      <c r="D32" s="104">
        <v>5</v>
      </c>
      <c r="E32" s="104">
        <v>3</v>
      </c>
      <c r="F32" s="104"/>
      <c r="G32" s="104"/>
      <c r="H32" s="104"/>
      <c r="I32" s="104"/>
      <c r="J32" s="104">
        <v>16</v>
      </c>
      <c r="K32" s="104">
        <v>93.25</v>
      </c>
      <c r="L32" s="108"/>
    </row>
    <row r="33" spans="1:12" x14ac:dyDescent="0.25">
      <c r="A33" s="103">
        <v>63</v>
      </c>
      <c r="B33" s="104">
        <v>10.5</v>
      </c>
      <c r="C33" s="104">
        <v>103</v>
      </c>
      <c r="D33" s="104">
        <v>12</v>
      </c>
      <c r="E33" s="104"/>
      <c r="F33" s="104"/>
      <c r="G33" s="104"/>
      <c r="H33" s="104"/>
      <c r="I33" s="104"/>
      <c r="J33" s="104">
        <v>18.5</v>
      </c>
      <c r="K33" s="104">
        <v>144</v>
      </c>
      <c r="L33" s="108"/>
    </row>
    <row r="34" spans="1:12" ht="19.350000000000001" customHeight="1" x14ac:dyDescent="0.25">
      <c r="A34" s="103">
        <v>7</v>
      </c>
      <c r="B34" s="104">
        <v>36</v>
      </c>
      <c r="C34" s="104">
        <v>131.5</v>
      </c>
      <c r="D34" s="104">
        <v>1</v>
      </c>
      <c r="E34" s="104">
        <v>0.5</v>
      </c>
      <c r="F34" s="104"/>
      <c r="G34" s="104"/>
      <c r="H34" s="104"/>
      <c r="I34" s="104"/>
      <c r="J34" s="104"/>
      <c r="K34" s="104">
        <v>169</v>
      </c>
      <c r="L34" s="108"/>
    </row>
    <row r="35" spans="1:12" ht="23.1" customHeight="1" x14ac:dyDescent="0.25">
      <c r="A35" s="103">
        <v>8</v>
      </c>
      <c r="B35" s="104">
        <v>41</v>
      </c>
      <c r="C35" s="104">
        <v>113</v>
      </c>
      <c r="D35" s="104">
        <v>2</v>
      </c>
      <c r="E35" s="104">
        <v>2</v>
      </c>
      <c r="F35" s="104"/>
      <c r="G35" s="104"/>
      <c r="H35" s="104">
        <v>8</v>
      </c>
      <c r="I35" s="104"/>
      <c r="J35" s="104">
        <v>2</v>
      </c>
      <c r="K35" s="104">
        <v>168</v>
      </c>
      <c r="L35" s="108"/>
    </row>
    <row r="36" spans="1:12" ht="19.350000000000001" customHeight="1" x14ac:dyDescent="0.25">
      <c r="A36" s="105" t="s">
        <v>75</v>
      </c>
      <c r="B36" s="104">
        <v>812.9</v>
      </c>
      <c r="C36" s="104">
        <v>3464.35</v>
      </c>
      <c r="D36" s="104">
        <v>182.5</v>
      </c>
      <c r="E36" s="104">
        <v>50</v>
      </c>
      <c r="F36" s="104">
        <v>261</v>
      </c>
      <c r="G36" s="104">
        <v>96</v>
      </c>
      <c r="H36" s="104">
        <v>8</v>
      </c>
      <c r="I36" s="104">
        <v>0</v>
      </c>
      <c r="J36" s="104">
        <v>108.5</v>
      </c>
      <c r="K36" s="104">
        <v>4983.25</v>
      </c>
      <c r="L36" s="109"/>
    </row>
  </sheetData>
  <mergeCells count="1">
    <mergeCell ref="A1:L1"/>
  </mergeCells>
  <pageMargins left="0.7" right="0.7" top="0.75" bottom="0.75" header="0.3" footer="0.3"/>
  <pageSetup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40"/>
  <sheetViews>
    <sheetView topLeftCell="A19" zoomScaleNormal="100" zoomScalePageLayoutView="90" workbookViewId="0">
      <selection activeCell="B31" sqref="B31"/>
    </sheetView>
  </sheetViews>
  <sheetFormatPr defaultColWidth="8.85546875" defaultRowHeight="12.75" x14ac:dyDescent="0.2"/>
  <cols>
    <col min="1" max="1" width="43.28515625" style="92" customWidth="1"/>
    <col min="2" max="2" width="174.140625" style="92" customWidth="1"/>
    <col min="3" max="3" width="12.85546875" style="233" bestFit="1" customWidth="1"/>
    <col min="4" max="16384" width="8.85546875" style="92"/>
  </cols>
  <sheetData>
    <row r="1" spans="1:3" ht="15" x14ac:dyDescent="0.25">
      <c r="A1" s="228" t="s">
        <v>134</v>
      </c>
      <c r="B1" s="229" t="s">
        <v>135</v>
      </c>
      <c r="C1" s="230" t="s">
        <v>136</v>
      </c>
    </row>
    <row r="2" spans="1:3" ht="15" x14ac:dyDescent="0.25">
      <c r="A2" s="228" t="s">
        <v>137</v>
      </c>
      <c r="B2" s="229" t="s">
        <v>138</v>
      </c>
      <c r="C2" s="230" t="s">
        <v>139</v>
      </c>
    </row>
    <row r="3" spans="1:3" ht="15" x14ac:dyDescent="0.25">
      <c r="A3" s="228" t="s">
        <v>140</v>
      </c>
      <c r="B3" s="229" t="s">
        <v>141</v>
      </c>
      <c r="C3" s="230" t="s">
        <v>136</v>
      </c>
    </row>
    <row r="4" spans="1:3" ht="15" x14ac:dyDescent="0.25">
      <c r="A4" s="228" t="s">
        <v>142</v>
      </c>
      <c r="B4" s="229" t="s">
        <v>143</v>
      </c>
      <c r="C4" s="230" t="s">
        <v>144</v>
      </c>
    </row>
    <row r="5" spans="1:3" ht="15" x14ac:dyDescent="0.25">
      <c r="A5" s="228" t="s">
        <v>145</v>
      </c>
      <c r="B5" s="229" t="s">
        <v>146</v>
      </c>
      <c r="C5" s="230" t="s">
        <v>144</v>
      </c>
    </row>
    <row r="6" spans="1:3" ht="15" x14ac:dyDescent="0.25">
      <c r="A6" s="228" t="s">
        <v>147</v>
      </c>
      <c r="B6" s="229" t="s">
        <v>148</v>
      </c>
      <c r="C6" s="230" t="s">
        <v>144</v>
      </c>
    </row>
    <row r="7" spans="1:3" ht="15" x14ac:dyDescent="0.25">
      <c r="A7" s="228" t="s">
        <v>149</v>
      </c>
      <c r="B7" s="229" t="s">
        <v>150</v>
      </c>
      <c r="C7" s="230" t="s">
        <v>144</v>
      </c>
    </row>
    <row r="8" spans="1:3" ht="15" x14ac:dyDescent="0.25">
      <c r="A8" s="228" t="s">
        <v>151</v>
      </c>
      <c r="B8" s="229" t="s">
        <v>152</v>
      </c>
      <c r="C8" s="230" t="s">
        <v>153</v>
      </c>
    </row>
    <row r="9" spans="1:3" ht="15" x14ac:dyDescent="0.25">
      <c r="A9" s="228" t="s">
        <v>113</v>
      </c>
      <c r="B9" s="229" t="s">
        <v>154</v>
      </c>
      <c r="C9" s="230" t="s">
        <v>153</v>
      </c>
    </row>
    <row r="10" spans="1:3" ht="15" x14ac:dyDescent="0.25">
      <c r="A10" s="228" t="s">
        <v>155</v>
      </c>
      <c r="B10" s="229" t="s">
        <v>156</v>
      </c>
      <c r="C10" s="230" t="s">
        <v>153</v>
      </c>
    </row>
    <row r="11" spans="1:3" ht="15" x14ac:dyDescent="0.25">
      <c r="A11" s="228" t="s">
        <v>157</v>
      </c>
      <c r="B11" s="229" t="s">
        <v>158</v>
      </c>
      <c r="C11" s="230" t="s">
        <v>159</v>
      </c>
    </row>
    <row r="12" spans="1:3" ht="15" x14ac:dyDescent="0.25">
      <c r="A12" s="228" t="s">
        <v>160</v>
      </c>
      <c r="B12" s="229" t="s">
        <v>161</v>
      </c>
      <c r="C12" s="230" t="s">
        <v>159</v>
      </c>
    </row>
    <row r="13" spans="1:3" ht="15" x14ac:dyDescent="0.25">
      <c r="A13" s="228" t="s">
        <v>162</v>
      </c>
      <c r="B13" s="229" t="s">
        <v>163</v>
      </c>
      <c r="C13" s="230" t="s">
        <v>164</v>
      </c>
    </row>
    <row r="14" spans="1:3" ht="15" x14ac:dyDescent="0.25">
      <c r="A14" s="228" t="s">
        <v>165</v>
      </c>
      <c r="B14" s="229" t="s">
        <v>166</v>
      </c>
      <c r="C14" s="230" t="s">
        <v>167</v>
      </c>
    </row>
    <row r="15" spans="1:3" ht="15" x14ac:dyDescent="0.25">
      <c r="A15" s="228" t="s">
        <v>168</v>
      </c>
      <c r="B15" s="229" t="s">
        <v>169</v>
      </c>
      <c r="C15" s="230" t="s">
        <v>167</v>
      </c>
    </row>
    <row r="16" spans="1:3" ht="15" x14ac:dyDescent="0.25">
      <c r="A16" s="228" t="s">
        <v>170</v>
      </c>
      <c r="B16" s="229" t="s">
        <v>171</v>
      </c>
      <c r="C16" s="230" t="s">
        <v>172</v>
      </c>
    </row>
    <row r="17" spans="1:3" ht="15" x14ac:dyDescent="0.25">
      <c r="A17" s="228" t="s">
        <v>173</v>
      </c>
      <c r="B17" s="229" t="s">
        <v>174</v>
      </c>
      <c r="C17" s="230" t="s">
        <v>175</v>
      </c>
    </row>
    <row r="18" spans="1:3" ht="15" x14ac:dyDescent="0.25">
      <c r="A18" s="228" t="s">
        <v>176</v>
      </c>
      <c r="B18" s="229" t="s">
        <v>177</v>
      </c>
      <c r="C18" s="230" t="s">
        <v>178</v>
      </c>
    </row>
    <row r="19" spans="1:3" ht="15" x14ac:dyDescent="0.25">
      <c r="A19" s="228" t="s">
        <v>179</v>
      </c>
      <c r="B19" s="229" t="s">
        <v>180</v>
      </c>
      <c r="C19" s="230" t="s">
        <v>178</v>
      </c>
    </row>
    <row r="20" spans="1:3" ht="15" x14ac:dyDescent="0.25">
      <c r="A20" s="231" t="s">
        <v>237</v>
      </c>
      <c r="B20" s="231" t="s">
        <v>238</v>
      </c>
      <c r="C20" s="232" t="s">
        <v>239</v>
      </c>
    </row>
    <row r="21" spans="1:3" ht="15" x14ac:dyDescent="0.25">
      <c r="A21" s="231" t="s">
        <v>240</v>
      </c>
      <c r="B21" s="235" t="s">
        <v>241</v>
      </c>
      <c r="C21" s="232" t="s">
        <v>239</v>
      </c>
    </row>
    <row r="22" spans="1:3" ht="15" x14ac:dyDescent="0.25">
      <c r="A22" s="231" t="s">
        <v>242</v>
      </c>
      <c r="B22" s="231" t="s">
        <v>243</v>
      </c>
      <c r="C22" s="232" t="s">
        <v>239</v>
      </c>
    </row>
    <row r="23" spans="1:3" ht="15" x14ac:dyDescent="0.25">
      <c r="A23" s="231" t="s">
        <v>244</v>
      </c>
      <c r="B23" s="231" t="s">
        <v>245</v>
      </c>
      <c r="C23" s="232" t="s">
        <v>239</v>
      </c>
    </row>
    <row r="24" spans="1:3" ht="15" x14ac:dyDescent="0.25">
      <c r="A24" s="231" t="s">
        <v>246</v>
      </c>
      <c r="B24" s="231" t="s">
        <v>247</v>
      </c>
      <c r="C24" s="232" t="s">
        <v>239</v>
      </c>
    </row>
    <row r="25" spans="1:3" ht="15" x14ac:dyDescent="0.25">
      <c r="A25" s="231" t="s">
        <v>248</v>
      </c>
      <c r="B25" s="231" t="s">
        <v>249</v>
      </c>
      <c r="C25" s="232" t="s">
        <v>250</v>
      </c>
    </row>
    <row r="26" spans="1:3" ht="15" x14ac:dyDescent="0.25">
      <c r="A26" s="231" t="s">
        <v>251</v>
      </c>
      <c r="B26" s="231" t="s">
        <v>238</v>
      </c>
      <c r="C26" s="232" t="s">
        <v>250</v>
      </c>
    </row>
    <row r="27" spans="1:3" ht="15" x14ac:dyDescent="0.25">
      <c r="A27" s="231" t="s">
        <v>251</v>
      </c>
      <c r="B27" s="231" t="s">
        <v>238</v>
      </c>
      <c r="C27" s="232" t="s">
        <v>250</v>
      </c>
    </row>
    <row r="28" spans="1:3" ht="15" x14ac:dyDescent="0.25">
      <c r="A28" s="231" t="s">
        <v>252</v>
      </c>
      <c r="B28" s="231" t="s">
        <v>253</v>
      </c>
      <c r="C28" s="232" t="s">
        <v>254</v>
      </c>
    </row>
    <row r="29" spans="1:3" ht="15" x14ac:dyDescent="0.25">
      <c r="A29" s="231" t="s">
        <v>255</v>
      </c>
      <c r="B29" s="231" t="s">
        <v>256</v>
      </c>
      <c r="C29" s="232" t="s">
        <v>254</v>
      </c>
    </row>
    <row r="30" spans="1:3" ht="15" x14ac:dyDescent="0.25">
      <c r="A30" s="231" t="s">
        <v>257</v>
      </c>
      <c r="B30" s="231" t="s">
        <v>258</v>
      </c>
      <c r="C30" s="232" t="s">
        <v>254</v>
      </c>
    </row>
    <row r="31" spans="1:3" ht="15" x14ac:dyDescent="0.25">
      <c r="A31" s="231" t="s">
        <v>259</v>
      </c>
      <c r="B31" s="231" t="s">
        <v>260</v>
      </c>
      <c r="C31" s="232" t="s">
        <v>254</v>
      </c>
    </row>
    <row r="32" spans="1:3" ht="15" x14ac:dyDescent="0.25">
      <c r="A32" s="231" t="s">
        <v>261</v>
      </c>
      <c r="B32" s="231" t="s">
        <v>262</v>
      </c>
      <c r="C32" s="234" t="s">
        <v>254</v>
      </c>
    </row>
    <row r="33" spans="1:3" ht="15" x14ac:dyDescent="0.25">
      <c r="A33" s="231" t="s">
        <v>263</v>
      </c>
      <c r="B33" s="231" t="s">
        <v>264</v>
      </c>
      <c r="C33" s="232" t="s">
        <v>265</v>
      </c>
    </row>
    <row r="34" spans="1:3" ht="15" x14ac:dyDescent="0.25">
      <c r="A34" s="231" t="s">
        <v>266</v>
      </c>
      <c r="B34" s="231" t="s">
        <v>267</v>
      </c>
      <c r="C34" s="232" t="s">
        <v>268</v>
      </c>
    </row>
    <row r="35" spans="1:3" ht="15" x14ac:dyDescent="0.25">
      <c r="A35" s="231" t="s">
        <v>269</v>
      </c>
      <c r="B35" s="231" t="s">
        <v>270</v>
      </c>
      <c r="C35" s="232" t="s">
        <v>271</v>
      </c>
    </row>
    <row r="36" spans="1:3" ht="15" x14ac:dyDescent="0.25">
      <c r="A36" s="231" t="s">
        <v>272</v>
      </c>
      <c r="B36" s="231" t="s">
        <v>273</v>
      </c>
      <c r="C36" s="232" t="s">
        <v>271</v>
      </c>
    </row>
    <row r="37" spans="1:3" ht="15" x14ac:dyDescent="0.25">
      <c r="A37" s="231" t="s">
        <v>274</v>
      </c>
      <c r="B37" s="231" t="s">
        <v>275</v>
      </c>
      <c r="C37" s="232" t="s">
        <v>271</v>
      </c>
    </row>
    <row r="38" spans="1:3" ht="15" x14ac:dyDescent="0.25">
      <c r="A38" s="231" t="s">
        <v>276</v>
      </c>
      <c r="B38" s="231" t="s">
        <v>277</v>
      </c>
      <c r="C38" s="232" t="s">
        <v>271</v>
      </c>
    </row>
    <row r="39" spans="1:3" ht="15" x14ac:dyDescent="0.25">
      <c r="A39" s="231" t="s">
        <v>278</v>
      </c>
      <c r="B39" s="231" t="s">
        <v>279</v>
      </c>
      <c r="C39" s="232" t="s">
        <v>271</v>
      </c>
    </row>
    <row r="40" spans="1:3" ht="15" x14ac:dyDescent="0.25">
      <c r="A40" s="231" t="s">
        <v>280</v>
      </c>
      <c r="B40" s="231" t="s">
        <v>281</v>
      </c>
      <c r="C40" s="232" t="s">
        <v>282</v>
      </c>
    </row>
  </sheetData>
  <pageMargins left="0.5" right="0.5" top="0.5" bottom="0.5" header="0.5" footer="0.5"/>
  <pageSetup scale="86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FY15-16 YTD Perf Rep</vt:lpstr>
      <vt:lpstr>Activity 15-16</vt:lpstr>
      <vt:lpstr>3-Yr Data</vt:lpstr>
      <vt:lpstr>Rollovers</vt:lpstr>
      <vt:lpstr>Accidents</vt:lpstr>
      <vt:lpstr>Total Time</vt:lpstr>
      <vt:lpstr>Survey Cards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nfvick_1</dc:creator>
  <cp:lastModifiedBy>Boring, Carrie</cp:lastModifiedBy>
  <cp:lastPrinted>2015-08-13T20:02:33Z</cp:lastPrinted>
  <dcterms:created xsi:type="dcterms:W3CDTF">2014-08-18T19:34:42Z</dcterms:created>
  <dcterms:modified xsi:type="dcterms:W3CDTF">2015-09-09T16:50:06Z</dcterms:modified>
</cp:coreProperties>
</file>